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xr:revisionPtr revIDLastSave="0" documentId="13_ncr:1_{DA027C5B-476B-4746-8C21-C5E8DBF86496}" xr6:coauthVersionLast="45" xr6:coauthVersionMax="45" xr10:uidLastSave="{00000000-0000-0000-0000-000000000000}"/>
  <bookViews>
    <workbookView xWindow="-120" yWindow="-120" windowWidth="29040" windowHeight="15840" xr2:uid="{3D1CCA03-F7F6-46D5-BE7B-F352EF336DD4}"/>
  </bookViews>
  <sheets>
    <sheet name="A Goff Limo &amp; B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5" i="1" l="1"/>
  <c r="T55" i="1"/>
  <c r="U55" i="1"/>
  <c r="V55" i="1"/>
  <c r="W55" i="1"/>
  <c r="X55" i="1"/>
  <c r="Y55" i="1"/>
  <c r="Z55" i="1"/>
  <c r="Z56" i="1" s="1"/>
  <c r="Z88" i="1" s="1"/>
  <c r="AA55" i="1"/>
  <c r="AB55" i="1"/>
  <c r="AC55" i="1"/>
  <c r="AD55" i="1"/>
  <c r="AE55" i="1"/>
  <c r="AF55" i="1"/>
  <c r="AG55" i="1"/>
  <c r="AH55" i="1"/>
  <c r="AI55" i="1"/>
  <c r="AJ55" i="1"/>
  <c r="AK55" i="1"/>
  <c r="AK56" i="1" s="1"/>
  <c r="AK88" i="1" s="1"/>
  <c r="AL55" i="1"/>
  <c r="AL56" i="1" s="1"/>
  <c r="AL88" i="1" s="1"/>
  <c r="AM55" i="1"/>
  <c r="AN55" i="1"/>
  <c r="AO55" i="1"/>
  <c r="AP55" i="1"/>
  <c r="S5" i="1"/>
  <c r="T5" i="1"/>
  <c r="T56" i="1" s="1"/>
  <c r="T88" i="1" s="1"/>
  <c r="U5" i="1"/>
  <c r="V5" i="1"/>
  <c r="V56" i="1" s="1"/>
  <c r="V88" i="1" s="1"/>
  <c r="W5" i="1"/>
  <c r="W56" i="1" s="1"/>
  <c r="W88" i="1" s="1"/>
  <c r="X5" i="1"/>
  <c r="X56" i="1" s="1"/>
  <c r="Y5" i="1"/>
  <c r="Z5" i="1"/>
  <c r="AA5" i="1"/>
  <c r="AB5" i="1"/>
  <c r="AC5" i="1"/>
  <c r="AD5" i="1"/>
  <c r="AE5" i="1"/>
  <c r="AF5" i="1"/>
  <c r="AF56" i="1" s="1"/>
  <c r="AF88" i="1" s="1"/>
  <c r="AG5" i="1"/>
  <c r="AG56" i="1" s="1"/>
  <c r="AG88" i="1" s="1"/>
  <c r="AH5" i="1"/>
  <c r="AH56" i="1" s="1"/>
  <c r="AH88" i="1" s="1"/>
  <c r="AI5" i="1"/>
  <c r="AI56" i="1" s="1"/>
  <c r="AI88" i="1" s="1"/>
  <c r="AJ5" i="1"/>
  <c r="AJ56" i="1" s="1"/>
  <c r="AK5" i="1"/>
  <c r="AL5" i="1"/>
  <c r="AM5" i="1"/>
  <c r="AN5" i="1"/>
  <c r="AO5" i="1"/>
  <c r="AP5" i="1"/>
  <c r="AQ5" i="1"/>
  <c r="AQ56" i="1" s="1"/>
  <c r="AQ88" i="1" s="1"/>
  <c r="C81" i="1"/>
  <c r="B113" i="1"/>
  <c r="B107" i="1"/>
  <c r="B100" i="1"/>
  <c r="B122" i="1"/>
  <c r="B91" i="1"/>
  <c r="C5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4" i="1"/>
  <c r="B3" i="1"/>
  <c r="B58" i="1"/>
  <c r="C5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Y56" i="1"/>
  <c r="Y88" i="1" s="1"/>
  <c r="AA56" i="1"/>
  <c r="AA89" i="1" s="1"/>
  <c r="AA92" i="1" s="1"/>
  <c r="AB56" i="1"/>
  <c r="AB86" i="1" s="1"/>
  <c r="AC56" i="1"/>
  <c r="AC88" i="1" s="1"/>
  <c r="AD56" i="1"/>
  <c r="AD88" i="1" s="1"/>
  <c r="AM56" i="1"/>
  <c r="AM89" i="1" s="1"/>
  <c r="AM92" i="1" s="1"/>
  <c r="AN56" i="1"/>
  <c r="AN86" i="1" s="1"/>
  <c r="AO56" i="1"/>
  <c r="AO88" i="1" s="1"/>
  <c r="AP56" i="1"/>
  <c r="AP88" i="1" s="1"/>
  <c r="B121" i="1"/>
  <c r="B83" i="1"/>
  <c r="B85" i="1"/>
  <c r="B84" i="1"/>
  <c r="B61" i="1"/>
  <c r="B60" i="1"/>
  <c r="B59" i="1"/>
  <c r="B54" i="1"/>
  <c r="B53" i="1"/>
  <c r="B52" i="1"/>
  <c r="B51" i="1"/>
  <c r="B50" i="1"/>
  <c r="B49" i="1"/>
  <c r="B48" i="1"/>
  <c r="B30" i="1"/>
  <c r="B47" i="1"/>
  <c r="B46" i="1"/>
  <c r="B45" i="1"/>
  <c r="B44" i="1"/>
  <c r="B43" i="1"/>
  <c r="B41" i="1"/>
  <c r="B39" i="1"/>
  <c r="B37" i="1"/>
  <c r="B36" i="1"/>
  <c r="B35" i="1"/>
  <c r="B34" i="1"/>
  <c r="B33" i="1"/>
  <c r="B31" i="1"/>
  <c r="B29" i="1"/>
  <c r="B28" i="1"/>
  <c r="B26" i="1"/>
  <c r="B25" i="1"/>
  <c r="B24" i="1"/>
  <c r="B22" i="1"/>
  <c r="B20" i="1"/>
  <c r="B19" i="1"/>
  <c r="B18" i="1"/>
  <c r="O55" i="1"/>
  <c r="B16" i="1"/>
  <c r="B14" i="1"/>
  <c r="B13" i="1"/>
  <c r="B12" i="1"/>
  <c r="R10" i="1"/>
  <c r="B9" i="1"/>
  <c r="M8" i="1"/>
  <c r="K55" i="1"/>
  <c r="J55" i="1"/>
  <c r="F55" i="1"/>
  <c r="D55" i="1"/>
  <c r="U56" i="1" l="1"/>
  <c r="U88" i="1" s="1"/>
  <c r="AE56" i="1"/>
  <c r="AE88" i="1" s="1"/>
  <c r="S56" i="1"/>
  <c r="S88" i="1" s="1"/>
  <c r="AJ88" i="1"/>
  <c r="AJ86" i="1"/>
  <c r="X88" i="1"/>
  <c r="X86" i="1"/>
  <c r="AP86" i="1"/>
  <c r="AE86" i="1"/>
  <c r="AQ86" i="1"/>
  <c r="AD86" i="1"/>
  <c r="AC86" i="1"/>
  <c r="AM86" i="1"/>
  <c r="AA86" i="1"/>
  <c r="AL86" i="1"/>
  <c r="Z86" i="1"/>
  <c r="AK86" i="1"/>
  <c r="Y86" i="1"/>
  <c r="AI86" i="1"/>
  <c r="AH86" i="1"/>
  <c r="V86" i="1"/>
  <c r="AG86" i="1"/>
  <c r="AF86" i="1"/>
  <c r="T86" i="1"/>
  <c r="AO86" i="1"/>
  <c r="W86" i="1"/>
  <c r="AA88" i="1"/>
  <c r="AM88" i="1"/>
  <c r="AN89" i="1"/>
  <c r="AN92" i="1" s="1"/>
  <c r="AB89" i="1"/>
  <c r="AB92" i="1" s="1"/>
  <c r="AN88" i="1"/>
  <c r="AB88" i="1"/>
  <c r="B5" i="1"/>
  <c r="AL89" i="1"/>
  <c r="Z89" i="1"/>
  <c r="AK89" i="1"/>
  <c r="Y89" i="1"/>
  <c r="AJ89" i="1"/>
  <c r="X89" i="1"/>
  <c r="AI89" i="1"/>
  <c r="W89" i="1"/>
  <c r="AH89" i="1"/>
  <c r="V89" i="1"/>
  <c r="AG89" i="1"/>
  <c r="AF89" i="1"/>
  <c r="T89" i="1"/>
  <c r="AQ89" i="1"/>
  <c r="AE89" i="1"/>
  <c r="AP89" i="1"/>
  <c r="AD89" i="1"/>
  <c r="AO89" i="1"/>
  <c r="AC89" i="1"/>
  <c r="B81" i="1"/>
  <c r="C56" i="1"/>
  <c r="C86" i="1" s="1"/>
  <c r="K56" i="1"/>
  <c r="J56" i="1"/>
  <c r="F56" i="1"/>
  <c r="D56" i="1"/>
  <c r="D86" i="1" s="1"/>
  <c r="O56" i="1"/>
  <c r="O86" i="1" s="1"/>
  <c r="R55" i="1"/>
  <c r="Q55" i="1"/>
  <c r="P55" i="1"/>
  <c r="N55" i="1"/>
  <c r="M55" i="1"/>
  <c r="L55" i="1"/>
  <c r="B27" i="1"/>
  <c r="I55" i="1"/>
  <c r="H55" i="1"/>
  <c r="B23" i="1"/>
  <c r="G55" i="1"/>
  <c r="B10" i="1"/>
  <c r="B17" i="1"/>
  <c r="B40" i="1"/>
  <c r="E55" i="1"/>
  <c r="B42" i="1"/>
  <c r="B38" i="1"/>
  <c r="B32" i="1"/>
  <c r="B8" i="1"/>
  <c r="S86" i="1" l="1"/>
  <c r="S89" i="1"/>
  <c r="S92" i="1" s="1"/>
  <c r="U86" i="1"/>
  <c r="U89" i="1"/>
  <c r="U92" i="1" s="1"/>
  <c r="J88" i="1"/>
  <c r="J86" i="1"/>
  <c r="K88" i="1"/>
  <c r="K86" i="1"/>
  <c r="F88" i="1"/>
  <c r="F86" i="1"/>
  <c r="O89" i="1"/>
  <c r="O88" i="1"/>
  <c r="D89" i="1"/>
  <c r="D88" i="1"/>
  <c r="AI92" i="1"/>
  <c r="AE92" i="1"/>
  <c r="Y92" i="1"/>
  <c r="W92" i="1"/>
  <c r="AK92" i="1"/>
  <c r="X92" i="1"/>
  <c r="T92" i="1"/>
  <c r="Z92" i="1"/>
  <c r="AC92" i="1"/>
  <c r="AF92" i="1"/>
  <c r="AL92" i="1"/>
  <c r="AH92" i="1"/>
  <c r="AD92" i="1"/>
  <c r="D92" i="1"/>
  <c r="AO92" i="1"/>
  <c r="AP92" i="1"/>
  <c r="AJ92" i="1"/>
  <c r="AG92" i="1"/>
  <c r="AQ92" i="1"/>
  <c r="V92" i="1"/>
  <c r="C89" i="1"/>
  <c r="C92" i="1" s="1"/>
  <c r="C88" i="1"/>
  <c r="J89" i="1"/>
  <c r="F89" i="1"/>
  <c r="K89" i="1"/>
  <c r="B55" i="1"/>
  <c r="B56" i="1" s="1"/>
  <c r="M56" i="1"/>
  <c r="M86" i="1" s="1"/>
  <c r="L56" i="1"/>
  <c r="L86" i="1" s="1"/>
  <c r="P56" i="1"/>
  <c r="P86" i="1" s="1"/>
  <c r="Q56" i="1"/>
  <c r="Q86" i="1" s="1"/>
  <c r="H56" i="1"/>
  <c r="H86" i="1" s="1"/>
  <c r="R56" i="1"/>
  <c r="R86" i="1" s="1"/>
  <c r="N56" i="1"/>
  <c r="N86" i="1" s="1"/>
  <c r="E56" i="1"/>
  <c r="E86" i="1" s="1"/>
  <c r="I56" i="1"/>
  <c r="I86" i="1" s="1"/>
  <c r="G56" i="1"/>
  <c r="G86" i="1" s="1"/>
  <c r="B86" i="1" l="1"/>
  <c r="M89" i="1"/>
  <c r="M92" i="1" s="1"/>
  <c r="M88" i="1"/>
  <c r="O92" i="1"/>
  <c r="I89" i="1"/>
  <c r="I92" i="1" s="1"/>
  <c r="I88" i="1"/>
  <c r="Q89" i="1"/>
  <c r="Q88" i="1"/>
  <c r="P89" i="1"/>
  <c r="P92" i="1" s="1"/>
  <c r="P88" i="1"/>
  <c r="L89" i="1"/>
  <c r="L92" i="1" s="1"/>
  <c r="L88" i="1"/>
  <c r="N89" i="1"/>
  <c r="N92" i="1" s="1"/>
  <c r="N88" i="1"/>
  <c r="G89" i="1"/>
  <c r="G92" i="1" s="1"/>
  <c r="G88" i="1"/>
  <c r="E89" i="1"/>
  <c r="E92" i="1" s="1"/>
  <c r="E88" i="1"/>
  <c r="R89" i="1"/>
  <c r="R88" i="1"/>
  <c r="H89" i="1"/>
  <c r="H88" i="1"/>
  <c r="Q92" i="1"/>
  <c r="R92" i="1"/>
  <c r="K92" i="1"/>
  <c r="F92" i="1"/>
  <c r="J92" i="1"/>
  <c r="B89" i="1" l="1"/>
  <c r="B88" i="1"/>
  <c r="H92" i="1"/>
  <c r="B92" i="1" s="1"/>
  <c r="B95" i="1" l="1"/>
  <c r="B117" i="1" s="1"/>
</calcChain>
</file>

<file path=xl/sharedStrings.xml><?xml version="1.0" encoding="utf-8"?>
<sst xmlns="http://schemas.openxmlformats.org/spreadsheetml/2006/main" count="156" uniqueCount="148">
  <si>
    <t>Total</t>
  </si>
  <si>
    <t>Week12</t>
  </si>
  <si>
    <t>Week13</t>
  </si>
  <si>
    <t>Week14</t>
  </si>
  <si>
    <t>Week15</t>
  </si>
  <si>
    <t>Week16</t>
  </si>
  <si>
    <t>Week17</t>
  </si>
  <si>
    <t>Week18</t>
  </si>
  <si>
    <t>Week19</t>
  </si>
  <si>
    <t>Week20</t>
  </si>
  <si>
    <t>Week21</t>
  </si>
  <si>
    <t>Week22</t>
  </si>
  <si>
    <t>Week23</t>
  </si>
  <si>
    <t>Week24</t>
  </si>
  <si>
    <t>Week25</t>
  </si>
  <si>
    <t>Week26</t>
  </si>
  <si>
    <t>Week27</t>
  </si>
  <si>
    <t>Week28</t>
  </si>
  <si>
    <t>Week29</t>
  </si>
  <si>
    <t>Week30</t>
  </si>
  <si>
    <t>Week31</t>
  </si>
  <si>
    <t>Week32</t>
  </si>
  <si>
    <t>Week33</t>
  </si>
  <si>
    <t>Week34</t>
  </si>
  <si>
    <t>Week35</t>
  </si>
  <si>
    <t>Week36</t>
  </si>
  <si>
    <t>Week37</t>
  </si>
  <si>
    <t>Week38</t>
  </si>
  <si>
    <t>Week39</t>
  </si>
  <si>
    <t>Week40</t>
  </si>
  <si>
    <t>Week41</t>
  </si>
  <si>
    <t>Week42</t>
  </si>
  <si>
    <t>Week43</t>
  </si>
  <si>
    <t>Week44</t>
  </si>
  <si>
    <t>Week45</t>
  </si>
  <si>
    <t>Week46</t>
  </si>
  <si>
    <t>Week47</t>
  </si>
  <si>
    <t>Week48</t>
  </si>
  <si>
    <t>Week49</t>
  </si>
  <si>
    <t>Week50</t>
  </si>
  <si>
    <t>Week51</t>
  </si>
  <si>
    <t>Week52</t>
  </si>
  <si>
    <t>Car &amp; Truck</t>
  </si>
  <si>
    <t>Car &amp; Truck-Other</t>
  </si>
  <si>
    <t>Advertising</t>
  </si>
  <si>
    <t>Other Expenses</t>
  </si>
  <si>
    <t>Mechanical Labor</t>
  </si>
  <si>
    <t>Direct Labor</t>
  </si>
  <si>
    <t>Office Labor</t>
  </si>
  <si>
    <t>Overhead Labor</t>
  </si>
  <si>
    <t>Workers Comp</t>
  </si>
  <si>
    <t>Repairs</t>
  </si>
  <si>
    <t>Telephone</t>
  </si>
  <si>
    <t>Utilities</t>
  </si>
  <si>
    <t>Licenses</t>
  </si>
  <si>
    <t>Bank Charges</t>
  </si>
  <si>
    <t>Property Tax</t>
  </si>
  <si>
    <t>Drug Test/Medical</t>
  </si>
  <si>
    <t>Maint &amp; Pest</t>
  </si>
  <si>
    <t>Travel</t>
  </si>
  <si>
    <t>IFTA</t>
  </si>
  <si>
    <t>Computer Svcs</t>
  </si>
  <si>
    <t>Accounting</t>
  </si>
  <si>
    <t>Communication</t>
  </si>
  <si>
    <t>Printing</t>
  </si>
  <si>
    <t>Supplies</t>
  </si>
  <si>
    <t>Postage</t>
  </si>
  <si>
    <t>Office Exp</t>
  </si>
  <si>
    <t>State &amp; Local</t>
  </si>
  <si>
    <t>Meals</t>
  </si>
  <si>
    <t>Dues &amp; Subs</t>
  </si>
  <si>
    <t>Total Expenses</t>
  </si>
  <si>
    <t>Operating Margin</t>
  </si>
  <si>
    <t>Personal Expenses</t>
  </si>
  <si>
    <t>Depreciation</t>
  </si>
  <si>
    <t>New Vehicle Loans</t>
  </si>
  <si>
    <t>Credit Card Increases</t>
  </si>
  <si>
    <t>Cash Balance 6/30/20</t>
  </si>
  <si>
    <t>Projected Sales 2020</t>
  </si>
  <si>
    <t>Actual Sales 2019</t>
  </si>
  <si>
    <t>EZ Pass/Tolls</t>
  </si>
  <si>
    <t>Mileage Reimbursed</t>
  </si>
  <si>
    <t>zOther Exp</t>
  </si>
  <si>
    <t xml:space="preserve">Insurance </t>
  </si>
  <si>
    <t>Rent Building</t>
  </si>
  <si>
    <t>Rent Equipment</t>
  </si>
  <si>
    <t>Outside Svc</t>
  </si>
  <si>
    <t>Labor Expenses</t>
  </si>
  <si>
    <t>SubContractors</t>
  </si>
  <si>
    <t>Net Sales</t>
  </si>
  <si>
    <t>Building 1</t>
  </si>
  <si>
    <t>Building 2</t>
  </si>
  <si>
    <t>Building 3</t>
  </si>
  <si>
    <t>Vehicle Loan 1</t>
  </si>
  <si>
    <t>Vehicle Loan 2</t>
  </si>
  <si>
    <t>Vehicle Loan 3</t>
  </si>
  <si>
    <t>Vehicle Loan 4</t>
  </si>
  <si>
    <t>Vehicle Loan 5</t>
  </si>
  <si>
    <t>Vehicle Loan 6</t>
  </si>
  <si>
    <t>Vehicle Loan 7</t>
  </si>
  <si>
    <t>Vehicle Loan 8</t>
  </si>
  <si>
    <t>Vehicle Loan 9</t>
  </si>
  <si>
    <t>Vehicle Loan 10</t>
  </si>
  <si>
    <t>Vehicle Loan 11</t>
  </si>
  <si>
    <t>Vehicle Loan 12</t>
  </si>
  <si>
    <t>Vehicle Loan 13</t>
  </si>
  <si>
    <t>Vehicle Loan 14</t>
  </si>
  <si>
    <t>Vehicle Loan 15</t>
  </si>
  <si>
    <t>Vehicle Loan 16</t>
  </si>
  <si>
    <t>Vehicle Loan 17</t>
  </si>
  <si>
    <t>Vehicle Loan 18</t>
  </si>
  <si>
    <t>Vehicle Loan 19</t>
  </si>
  <si>
    <t>Vehicle Loan 20</t>
  </si>
  <si>
    <t>Asset Payments</t>
  </si>
  <si>
    <t>Total Asset Payments</t>
  </si>
  <si>
    <t>Interest - Credit Lines</t>
  </si>
  <si>
    <t>Equity Change</t>
  </si>
  <si>
    <t>Business Profit</t>
  </si>
  <si>
    <t xml:space="preserve"> </t>
  </si>
  <si>
    <t>Asset Principal Paydown</t>
  </si>
  <si>
    <t>Business Cashflow</t>
  </si>
  <si>
    <t>Asset Appreciation</t>
  </si>
  <si>
    <t>Available Cashflow</t>
  </si>
  <si>
    <t>Total Sales</t>
  </si>
  <si>
    <t>Advertising 1</t>
  </si>
  <si>
    <t>Advertising 2</t>
  </si>
  <si>
    <t>Advertising 3</t>
  </si>
  <si>
    <t>Net Change in A/R</t>
  </si>
  <si>
    <t>New Vehicle Loan 1</t>
  </si>
  <si>
    <t>New Vehicle Loan 2</t>
  </si>
  <si>
    <t>New Vehicle Loan 3</t>
  </si>
  <si>
    <t>New Vehicle Loan 4</t>
  </si>
  <si>
    <t>New Vehicle Loan 5</t>
  </si>
  <si>
    <t>Deferral 1</t>
  </si>
  <si>
    <t>Deferral 2</t>
  </si>
  <si>
    <t>Deferral 3</t>
  </si>
  <si>
    <t>Deferral 4</t>
  </si>
  <si>
    <t>Begin Business Cash</t>
  </si>
  <si>
    <t>Begin Personal Cash</t>
  </si>
  <si>
    <t>Payments that lenders agree to defer</t>
  </si>
  <si>
    <t>Total Deferrals</t>
  </si>
  <si>
    <t>Cash Available</t>
  </si>
  <si>
    <t>New loans on vehicles you own now</t>
  </si>
  <si>
    <t>Balance from above</t>
  </si>
  <si>
    <t>Cash &amp; Changes in Accounts Recievable</t>
  </si>
  <si>
    <t>% of Sales Lost</t>
  </si>
  <si>
    <t>Net Sales Lost</t>
  </si>
  <si>
    <t>Entries in Green are automatic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</si>
</sst>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164" fontId="2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/>
    <xf numFmtId="165" fontId="5" fillId="0" borderId="0" xfId="1" applyNumberFormat="1" applyFont="1" applyFill="1" applyBorder="1"/>
    <xf numFmtId="165" fontId="5" fillId="0" borderId="0" xfId="1" applyNumberFormat="1" applyFont="1" applyFill="1"/>
    <xf numFmtId="49" fontId="5" fillId="0" borderId="0" xfId="0" applyNumberFormat="1" applyFont="1"/>
    <xf numFmtId="49" fontId="5" fillId="0" borderId="0" xfId="1" applyNumberFormat="1" applyFont="1"/>
    <xf numFmtId="49" fontId="5" fillId="0" borderId="0" xfId="0" applyNumberFormat="1" applyFont="1" applyAlignment="1">
      <alignment horizontal="left"/>
    </xf>
    <xf numFmtId="165" fontId="5" fillId="0" borderId="1" xfId="1" applyNumberFormat="1" applyFont="1" applyFill="1" applyBorder="1"/>
    <xf numFmtId="164" fontId="5" fillId="0" borderId="0" xfId="3" applyNumberFormat="1" applyFont="1" applyFill="1" applyBorder="1"/>
    <xf numFmtId="0" fontId="2" fillId="0" borderId="0" xfId="0" applyFont="1"/>
    <xf numFmtId="165" fontId="2" fillId="0" borderId="0" xfId="1" applyNumberFormat="1" applyFont="1" applyFill="1"/>
    <xf numFmtId="165" fontId="5" fillId="0" borderId="0" xfId="1" applyNumberFormat="1" applyFont="1"/>
    <xf numFmtId="165" fontId="5" fillId="0" borderId="1" xfId="1" applyNumberFormat="1" applyFont="1" applyBorder="1"/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left"/>
    </xf>
    <xf numFmtId="165" fontId="5" fillId="4" borderId="0" xfId="1" applyNumberFormat="1" applyFont="1" applyFill="1"/>
    <xf numFmtId="165" fontId="5" fillId="4" borderId="1" xfId="1" applyNumberFormat="1" applyFont="1" applyFill="1" applyBorder="1"/>
    <xf numFmtId="165" fontId="5" fillId="4" borderId="0" xfId="1" applyNumberFormat="1" applyFont="1" applyFill="1" applyBorder="1"/>
    <xf numFmtId="0" fontId="2" fillId="0" borderId="0" xfId="0" applyFont="1" applyFill="1" applyAlignment="1">
      <alignment horizontal="center"/>
    </xf>
    <xf numFmtId="165" fontId="4" fillId="0" borderId="0" xfId="1" applyNumberFormat="1" applyFont="1" applyBorder="1" applyAlignment="1">
      <alignment horizontal="left"/>
    </xf>
    <xf numFmtId="0" fontId="5" fillId="0" borderId="0" xfId="0" applyFont="1" applyFill="1"/>
    <xf numFmtId="0" fontId="5" fillId="5" borderId="0" xfId="0" applyFont="1" applyFill="1"/>
    <xf numFmtId="165" fontId="5" fillId="5" borderId="0" xfId="1" applyNumberFormat="1" applyFont="1" applyFill="1"/>
    <xf numFmtId="0" fontId="5" fillId="0" borderId="3" xfId="0" applyFont="1" applyFill="1" applyBorder="1"/>
    <xf numFmtId="165" fontId="5" fillId="0" borderId="4" xfId="1" applyNumberFormat="1" applyFont="1" applyBorder="1"/>
    <xf numFmtId="0" fontId="5" fillId="0" borderId="5" xfId="0" applyFont="1" applyFill="1" applyBorder="1"/>
    <xf numFmtId="165" fontId="5" fillId="0" borderId="6" xfId="1" applyNumberFormat="1" applyFont="1" applyBorder="1"/>
    <xf numFmtId="0" fontId="2" fillId="0" borderId="5" xfId="0" applyFont="1" applyFill="1" applyBorder="1"/>
    <xf numFmtId="165" fontId="2" fillId="0" borderId="0" xfId="1" applyNumberFormat="1" applyFont="1" applyFill="1" applyBorder="1"/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5" fontId="2" fillId="0" borderId="0" xfId="1" applyNumberFormat="1" applyFont="1" applyBorder="1"/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65" fontId="2" fillId="6" borderId="0" xfId="1" applyNumberFormat="1" applyFont="1" applyFill="1" applyBorder="1"/>
    <xf numFmtId="165" fontId="5" fillId="6" borderId="0" xfId="1" applyNumberFormat="1" applyFont="1" applyFill="1" applyBorder="1" applyAlignment="1">
      <alignment horizontal="center"/>
    </xf>
    <xf numFmtId="165" fontId="3" fillId="6" borderId="0" xfId="1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65" fontId="2" fillId="6" borderId="1" xfId="1" applyNumberFormat="1" applyFont="1" applyFill="1" applyBorder="1"/>
    <xf numFmtId="165" fontId="2" fillId="6" borderId="1" xfId="1" applyNumberFormat="1" applyFont="1" applyFill="1" applyBorder="1" applyAlignment="1">
      <alignment horizontal="center"/>
    </xf>
    <xf numFmtId="165" fontId="2" fillId="6" borderId="0" xfId="1" applyNumberFormat="1" applyFont="1" applyFill="1"/>
    <xf numFmtId="165" fontId="2" fillId="6" borderId="0" xfId="1" applyNumberFormat="1" applyFont="1" applyFill="1" applyAlignment="1">
      <alignment horizontal="center"/>
    </xf>
    <xf numFmtId="165" fontId="2" fillId="6" borderId="0" xfId="1" applyNumberFormat="1" applyFont="1" applyFill="1" applyBorder="1" applyAlignment="1">
      <alignment horizontal="center"/>
    </xf>
    <xf numFmtId="164" fontId="5" fillId="6" borderId="0" xfId="3" applyNumberFormat="1" applyFont="1" applyFill="1" applyBorder="1" applyAlignment="1">
      <alignment horizontal="left"/>
    </xf>
    <xf numFmtId="165" fontId="5" fillId="6" borderId="0" xfId="1" applyNumberFormat="1" applyFont="1" applyFill="1"/>
    <xf numFmtId="165" fontId="5" fillId="6" borderId="0" xfId="1" applyNumberFormat="1" applyFont="1" applyFill="1" applyAlignment="1">
      <alignment horizontal="center"/>
    </xf>
    <xf numFmtId="165" fontId="2" fillId="6" borderId="9" xfId="1" applyNumberFormat="1" applyFont="1" applyFill="1" applyBorder="1"/>
    <xf numFmtId="165" fontId="5" fillId="6" borderId="9" xfId="1" applyNumberFormat="1" applyFont="1" applyFill="1" applyBorder="1" applyAlignment="1">
      <alignment horizontal="center"/>
    </xf>
    <xf numFmtId="165" fontId="5" fillId="6" borderId="4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left"/>
    </xf>
    <xf numFmtId="165" fontId="2" fillId="6" borderId="9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0" fontId="2" fillId="6" borderId="5" xfId="0" applyFont="1" applyFill="1" applyBorder="1"/>
    <xf numFmtId="165" fontId="2" fillId="6" borderId="0" xfId="1" applyNumberFormat="1" applyFont="1" applyFill="1" applyBorder="1" applyAlignment="1">
      <alignment horizontal="left"/>
    </xf>
    <xf numFmtId="165" fontId="5" fillId="6" borderId="7" xfId="1" applyNumberFormat="1" applyFont="1" applyFill="1" applyBorder="1" applyAlignment="1">
      <alignment horizontal="center"/>
    </xf>
    <xf numFmtId="0" fontId="2" fillId="6" borderId="8" xfId="0" applyFont="1" applyFill="1" applyBorder="1"/>
    <xf numFmtId="165" fontId="5" fillId="6" borderId="1" xfId="1" applyNumberFormat="1" applyFont="1" applyFill="1" applyBorder="1" applyAlignment="1">
      <alignment horizontal="left"/>
    </xf>
    <xf numFmtId="165" fontId="5" fillId="6" borderId="1" xfId="1" applyNumberFormat="1" applyFont="1" applyFill="1" applyBorder="1" applyAlignment="1">
      <alignment horizontal="center"/>
    </xf>
    <xf numFmtId="165" fontId="5" fillId="6" borderId="6" xfId="1" applyNumberFormat="1" applyFont="1" applyFill="1" applyBorder="1" applyAlignment="1">
      <alignment horizontal="center"/>
    </xf>
    <xf numFmtId="164" fontId="2" fillId="6" borderId="0" xfId="0" applyNumberFormat="1" applyFont="1" applyFill="1" applyAlignment="1">
      <alignment horizontal="left" vertical="center"/>
    </xf>
    <xf numFmtId="164" fontId="2" fillId="6" borderId="0" xfId="1" applyNumberFormat="1" applyFont="1" applyFill="1" applyAlignment="1">
      <alignment horizontal="center" vertical="center"/>
    </xf>
    <xf numFmtId="0" fontId="2" fillId="6" borderId="3" xfId="0" applyFont="1" applyFill="1" applyBorder="1"/>
    <xf numFmtId="165" fontId="2" fillId="3" borderId="2" xfId="1" applyNumberFormat="1" applyFont="1" applyFill="1" applyBorder="1"/>
    <xf numFmtId="165" fontId="2" fillId="3" borderId="10" xfId="1" applyNumberFormat="1" applyFont="1" applyFill="1" applyBorder="1"/>
    <xf numFmtId="9" fontId="2" fillId="3" borderId="11" xfId="2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</cellXfs>
  <cellStyles count="5">
    <cellStyle name="Currency" xfId="1" builtinId="4"/>
    <cellStyle name="Currency 3" xfId="3" xr:uid="{A5E83C10-D976-4723-B95A-29E24318BB7D}"/>
    <cellStyle name="Normal" xfId="0" builtinId="0"/>
    <cellStyle name="Normal 2" xfId="4" xr:uid="{4048D0DF-B38B-496A-B0E5-BFAAC616C134}"/>
    <cellStyle name="Percent" xfId="2" builtinId="5"/>
  </cellStyles>
  <dxfs count="0"/>
  <tableStyles count="0" defaultTableStyle="TableStyleMedium2" defaultPivotStyle="PivotStyleLight16"/>
  <colors>
    <mruColors>
      <color rgb="FFFFCCCC"/>
      <color rgb="FFCCEC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401F-EC1F-4265-9297-159B9543CBA5}">
  <dimension ref="A1:AR122"/>
  <sheetViews>
    <sheetView tabSelected="1" workbookViewId="0">
      <pane xSplit="2" ySplit="2" topLeftCell="C75" activePane="bottomRight" state="frozen"/>
      <selection pane="topRight" activeCell="C1" sqref="C1"/>
      <selection pane="bottomLeft" activeCell="A3" sqref="A3"/>
      <selection pane="bottomRight" activeCell="G14" sqref="G14"/>
    </sheetView>
  </sheetViews>
  <sheetFormatPr defaultRowHeight="14.25" x14ac:dyDescent="0.2"/>
  <cols>
    <col min="1" max="1" width="25" style="3" customWidth="1"/>
    <col min="2" max="2" width="14.5703125" style="13" customWidth="1"/>
    <col min="3" max="18" width="13.140625" style="36" customWidth="1"/>
    <col min="19" max="43" width="13.140625" style="42" customWidth="1"/>
    <col min="44" max="16384" width="9.140625" style="3"/>
  </cols>
  <sheetData>
    <row r="1" spans="1:43" s="32" customFormat="1" ht="15" x14ac:dyDescent="0.25">
      <c r="A1" s="69" t="s">
        <v>147</v>
      </c>
      <c r="B1" s="70"/>
      <c r="C1" s="1">
        <v>43905</v>
      </c>
      <c r="D1" s="1">
        <v>43912</v>
      </c>
      <c r="E1" s="1">
        <v>43919</v>
      </c>
      <c r="F1" s="1">
        <v>43926</v>
      </c>
      <c r="G1" s="1">
        <v>43933</v>
      </c>
      <c r="H1" s="1">
        <v>43940</v>
      </c>
      <c r="I1" s="1">
        <v>43947</v>
      </c>
      <c r="J1" s="1">
        <v>43954</v>
      </c>
      <c r="K1" s="1">
        <v>43961</v>
      </c>
      <c r="L1" s="1">
        <v>43968</v>
      </c>
      <c r="M1" s="1">
        <v>43975</v>
      </c>
      <c r="N1" s="1">
        <v>43982</v>
      </c>
      <c r="O1" s="1">
        <v>43989</v>
      </c>
      <c r="P1" s="1">
        <v>43996</v>
      </c>
      <c r="Q1" s="1">
        <v>44003</v>
      </c>
      <c r="R1" s="1">
        <v>44010</v>
      </c>
      <c r="S1" s="1">
        <v>44017</v>
      </c>
      <c r="T1" s="1">
        <v>44024</v>
      </c>
      <c r="U1" s="1">
        <v>44031</v>
      </c>
      <c r="V1" s="1">
        <v>44038</v>
      </c>
      <c r="W1" s="1">
        <v>44045</v>
      </c>
      <c r="X1" s="1">
        <v>44052</v>
      </c>
      <c r="Y1" s="1">
        <v>44059</v>
      </c>
      <c r="Z1" s="1">
        <v>44066</v>
      </c>
      <c r="AA1" s="1">
        <v>44073</v>
      </c>
      <c r="AB1" s="1">
        <v>44080</v>
      </c>
      <c r="AC1" s="1">
        <v>44087</v>
      </c>
      <c r="AD1" s="1">
        <v>44094</v>
      </c>
      <c r="AE1" s="1">
        <v>44101</v>
      </c>
      <c r="AF1" s="1">
        <v>44108</v>
      </c>
      <c r="AG1" s="1">
        <v>44115</v>
      </c>
      <c r="AH1" s="1">
        <v>44122</v>
      </c>
      <c r="AI1" s="1">
        <v>44129</v>
      </c>
      <c r="AJ1" s="1">
        <v>44136</v>
      </c>
      <c r="AK1" s="1">
        <v>44143</v>
      </c>
      <c r="AL1" s="1">
        <v>44150</v>
      </c>
      <c r="AM1" s="1">
        <v>44157</v>
      </c>
      <c r="AN1" s="1">
        <v>44164</v>
      </c>
      <c r="AO1" s="1">
        <v>44171</v>
      </c>
      <c r="AP1" s="1">
        <v>44178</v>
      </c>
      <c r="AQ1" s="1">
        <v>44185</v>
      </c>
    </row>
    <row r="2" spans="1:43" s="22" customFormat="1" ht="15" x14ac:dyDescent="0.25">
      <c r="A2" s="15"/>
      <c r="B2" s="1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</row>
    <row r="3" spans="1:43" x14ac:dyDescent="0.2">
      <c r="A3" s="21" t="s">
        <v>123</v>
      </c>
      <c r="B3" s="17">
        <f>SUM(C3:AQ3)</f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36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</row>
    <row r="4" spans="1:43" ht="15.75" customHeight="1" thickBot="1" x14ac:dyDescent="0.25">
      <c r="A4" s="16" t="s">
        <v>88</v>
      </c>
      <c r="B4" s="18">
        <f>SUM(C4:AQ4)</f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</row>
    <row r="5" spans="1:43" ht="17.25" customHeight="1" x14ac:dyDescent="0.25">
      <c r="A5" s="46" t="s">
        <v>89</v>
      </c>
      <c r="B5" s="44">
        <f>SUM(C5:AQ5)</f>
        <v>0</v>
      </c>
      <c r="C5" s="52">
        <f>SUM(C3-C4)</f>
        <v>0</v>
      </c>
      <c r="D5" s="52">
        <f>SUM(D3-D4)</f>
        <v>0</v>
      </c>
      <c r="E5" s="52">
        <f>SUM(E3-E4)</f>
        <v>0</v>
      </c>
      <c r="F5" s="52">
        <f>SUM(F3-F4)</f>
        <v>0</v>
      </c>
      <c r="G5" s="52">
        <f>SUM(G3-G4)</f>
        <v>0</v>
      </c>
      <c r="H5" s="52">
        <f>SUM(H3-H4)</f>
        <v>0</v>
      </c>
      <c r="I5" s="52">
        <f>SUM(I3-I4)</f>
        <v>0</v>
      </c>
      <c r="J5" s="52">
        <f>SUM(J3-J4)</f>
        <v>0</v>
      </c>
      <c r="K5" s="52">
        <f>SUM(K3-K4)</f>
        <v>0</v>
      </c>
      <c r="L5" s="52">
        <f>SUM(L3-L4)</f>
        <v>0</v>
      </c>
      <c r="M5" s="52">
        <f>SUM(M3-M4)</f>
        <v>0</v>
      </c>
      <c r="N5" s="52">
        <f>SUM(N3-N4)</f>
        <v>0</v>
      </c>
      <c r="O5" s="52">
        <f>SUM(O3-O4)</f>
        <v>0</v>
      </c>
      <c r="P5" s="52">
        <f>SUM(P3-P4)</f>
        <v>0</v>
      </c>
      <c r="Q5" s="52">
        <f>SUM(Q3-Q4)</f>
        <v>0</v>
      </c>
      <c r="R5" s="52">
        <f>SUM(R3-R4)</f>
        <v>0</v>
      </c>
      <c r="S5" s="52">
        <f t="shared" ref="S5:AQ5" si="0">SUM(S3-S4)</f>
        <v>0</v>
      </c>
      <c r="T5" s="52">
        <f t="shared" si="0"/>
        <v>0</v>
      </c>
      <c r="U5" s="52">
        <f t="shared" si="0"/>
        <v>0</v>
      </c>
      <c r="V5" s="52">
        <f t="shared" si="0"/>
        <v>0</v>
      </c>
      <c r="W5" s="52">
        <f t="shared" si="0"/>
        <v>0</v>
      </c>
      <c r="X5" s="52">
        <f t="shared" si="0"/>
        <v>0</v>
      </c>
      <c r="Y5" s="52">
        <f t="shared" si="0"/>
        <v>0</v>
      </c>
      <c r="Z5" s="52">
        <f t="shared" si="0"/>
        <v>0</v>
      </c>
      <c r="AA5" s="52">
        <f t="shared" si="0"/>
        <v>0</v>
      </c>
      <c r="AB5" s="52">
        <f t="shared" si="0"/>
        <v>0</v>
      </c>
      <c r="AC5" s="52">
        <f t="shared" si="0"/>
        <v>0</v>
      </c>
      <c r="AD5" s="52">
        <f t="shared" si="0"/>
        <v>0</v>
      </c>
      <c r="AE5" s="52">
        <f t="shared" si="0"/>
        <v>0</v>
      </c>
      <c r="AF5" s="52">
        <f t="shared" si="0"/>
        <v>0</v>
      </c>
      <c r="AG5" s="52">
        <f t="shared" si="0"/>
        <v>0</v>
      </c>
      <c r="AH5" s="52">
        <f t="shared" si="0"/>
        <v>0</v>
      </c>
      <c r="AI5" s="52">
        <f t="shared" si="0"/>
        <v>0</v>
      </c>
      <c r="AJ5" s="52">
        <f t="shared" si="0"/>
        <v>0</v>
      </c>
      <c r="AK5" s="52">
        <f t="shared" si="0"/>
        <v>0</v>
      </c>
      <c r="AL5" s="52">
        <f t="shared" si="0"/>
        <v>0</v>
      </c>
      <c r="AM5" s="52">
        <f t="shared" si="0"/>
        <v>0</v>
      </c>
      <c r="AN5" s="52">
        <f t="shared" si="0"/>
        <v>0</v>
      </c>
      <c r="AO5" s="52">
        <f t="shared" si="0"/>
        <v>0</v>
      </c>
      <c r="AP5" s="52">
        <f t="shared" si="0"/>
        <v>0</v>
      </c>
      <c r="AQ5" s="52">
        <f t="shared" si="0"/>
        <v>0</v>
      </c>
    </row>
    <row r="6" spans="1:43" s="22" customFormat="1" ht="9.75" customHeight="1" x14ac:dyDescent="0.2">
      <c r="A6" s="2"/>
      <c r="B6" s="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s="22" customFormat="1" ht="15" x14ac:dyDescent="0.25">
      <c r="A7" s="20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x14ac:dyDescent="0.2">
      <c r="A8" s="3" t="s">
        <v>43</v>
      </c>
      <c r="B8" s="17">
        <f>SUM(C8:AQ8)</f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f>SUM(M$3*0.075)</f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</row>
    <row r="9" spans="1:43" x14ac:dyDescent="0.2">
      <c r="A9" s="3" t="s">
        <v>80</v>
      </c>
      <c r="B9" s="17">
        <f>SUM(C9:AQ9)</f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</row>
    <row r="10" spans="1:43" x14ac:dyDescent="0.2">
      <c r="A10" s="3" t="s">
        <v>81</v>
      </c>
      <c r="B10" s="17">
        <f>SUM(C10:AQ10)</f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f>SUM(R$3*0.001)</f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</row>
    <row r="11" spans="1:43" s="22" customFormat="1" ht="15" x14ac:dyDescent="0.25">
      <c r="A11" s="20" t="s">
        <v>44</v>
      </c>
      <c r="B11" s="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x14ac:dyDescent="0.2">
      <c r="A12" s="6" t="s">
        <v>124</v>
      </c>
      <c r="B12" s="17">
        <f>SUM(C12:AQ12)</f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</row>
    <row r="13" spans="1:43" x14ac:dyDescent="0.2">
      <c r="A13" s="6" t="s">
        <v>125</v>
      </c>
      <c r="B13" s="17">
        <f>SUM(C13:AQ13)</f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</row>
    <row r="14" spans="1:43" x14ac:dyDescent="0.2">
      <c r="A14" s="6" t="s">
        <v>126</v>
      </c>
      <c r="B14" s="17">
        <f>SUM(C14:AQ14)</f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</row>
    <row r="15" spans="1:43" s="22" customFormat="1" ht="15" x14ac:dyDescent="0.25">
      <c r="A15" s="31" t="s">
        <v>87</v>
      </c>
      <c r="B15" s="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x14ac:dyDescent="0.2">
      <c r="A16" s="7" t="s">
        <v>47</v>
      </c>
      <c r="B16" s="17">
        <f>SUM(C16:AQ16)</f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</row>
    <row r="17" spans="1:44" ht="15" x14ac:dyDescent="0.25">
      <c r="A17" s="7" t="s">
        <v>46</v>
      </c>
      <c r="B17" s="17">
        <f>SUM(C17:AQ17)</f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/>
    </row>
    <row r="18" spans="1:44" ht="15" x14ac:dyDescent="0.25">
      <c r="A18" s="6" t="s">
        <v>48</v>
      </c>
      <c r="B18" s="17">
        <f>SUM(C18:AQ18)</f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/>
    </row>
    <row r="19" spans="1:44" ht="15" x14ac:dyDescent="0.25">
      <c r="A19" s="7" t="s">
        <v>49</v>
      </c>
      <c r="B19" s="17">
        <f>SUM(C19:AQ19)</f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/>
    </row>
    <row r="20" spans="1:44" x14ac:dyDescent="0.2">
      <c r="A20" s="8" t="s">
        <v>50</v>
      </c>
      <c r="B20" s="17">
        <f>SUM(C20:AQ20)</f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</row>
    <row r="21" spans="1:44" s="22" customFormat="1" ht="15" x14ac:dyDescent="0.25">
      <c r="A21" s="31" t="s">
        <v>45</v>
      </c>
      <c r="B21" s="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4" x14ac:dyDescent="0.2">
      <c r="A22" s="3" t="s">
        <v>62</v>
      </c>
      <c r="B22" s="17">
        <f>SUM(C22:AQ22)</f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</row>
    <row r="23" spans="1:44" x14ac:dyDescent="0.2">
      <c r="A23" s="3" t="s">
        <v>55</v>
      </c>
      <c r="B23" s="17">
        <f>SUM(C23:AQ23)</f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</row>
    <row r="24" spans="1:44" x14ac:dyDescent="0.2">
      <c r="A24" s="6" t="s">
        <v>63</v>
      </c>
      <c r="B24" s="17">
        <f>SUM(C24:AQ24)</f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</row>
    <row r="25" spans="1:44" x14ac:dyDescent="0.2">
      <c r="A25" s="6" t="s">
        <v>61</v>
      </c>
      <c r="B25" s="17">
        <f>SUM(C25:AQ25)</f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</row>
    <row r="26" spans="1:44" x14ac:dyDescent="0.2">
      <c r="A26" s="6" t="s">
        <v>57</v>
      </c>
      <c r="B26" s="17">
        <f>SUM(C26:AQ26)</f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</row>
    <row r="27" spans="1:44" x14ac:dyDescent="0.2">
      <c r="A27" s="6" t="s">
        <v>70</v>
      </c>
      <c r="B27" s="17">
        <f>SUM(C27:AQ27)</f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</row>
    <row r="28" spans="1:44" x14ac:dyDescent="0.2">
      <c r="A28" s="6" t="s">
        <v>60</v>
      </c>
      <c r="B28" s="17">
        <f>SUM(C28:AQ28)</f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</row>
    <row r="29" spans="1:44" x14ac:dyDescent="0.2">
      <c r="A29" s="6" t="s">
        <v>83</v>
      </c>
      <c r="B29" s="17">
        <f>SUM(C29:AQ29)</f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</row>
    <row r="30" spans="1:44" x14ac:dyDescent="0.2">
      <c r="A30" s="3" t="s">
        <v>115</v>
      </c>
      <c r="B30" s="17">
        <f>SUM(C30:AQ30)</f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4" x14ac:dyDescent="0.2">
      <c r="A31" s="6" t="s">
        <v>54</v>
      </c>
      <c r="B31" s="17">
        <f>SUM(C31:AQ31)</f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</row>
    <row r="32" spans="1:44" x14ac:dyDescent="0.2">
      <c r="A32" s="6" t="s">
        <v>58</v>
      </c>
      <c r="B32" s="17">
        <f>SUM(C32:AQ32)</f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4" x14ac:dyDescent="0.2">
      <c r="A33" s="3" t="s">
        <v>69</v>
      </c>
      <c r="B33" s="17">
        <f>SUM(C33:AQ33)</f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4" x14ac:dyDescent="0.2">
      <c r="A34" s="6" t="s">
        <v>67</v>
      </c>
      <c r="B34" s="17">
        <f>SUM(C34:AQ34)</f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4" x14ac:dyDescent="0.2">
      <c r="A35" s="3" t="s">
        <v>86</v>
      </c>
      <c r="B35" s="17">
        <f>SUM(C35:AQ35)</f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</row>
    <row r="36" spans="1:44" x14ac:dyDescent="0.2">
      <c r="A36" s="6" t="s">
        <v>66</v>
      </c>
      <c r="B36" s="17">
        <f>SUM(C36:AQ36)</f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</row>
    <row r="37" spans="1:44" x14ac:dyDescent="0.2">
      <c r="A37" s="6" t="s">
        <v>64</v>
      </c>
      <c r="B37" s="17">
        <f>SUM(C37:AQ37)</f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</row>
    <row r="38" spans="1:44" x14ac:dyDescent="0.2">
      <c r="A38" s="6" t="s">
        <v>56</v>
      </c>
      <c r="B38" s="17">
        <f>SUM(C38:AQ38)</f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</row>
    <row r="39" spans="1:44" x14ac:dyDescent="0.2">
      <c r="A39" s="3" t="s">
        <v>84</v>
      </c>
      <c r="B39" s="17">
        <f>SUM(C39:AQ39)</f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</row>
    <row r="40" spans="1:44" x14ac:dyDescent="0.2">
      <c r="A40" s="6" t="s">
        <v>85</v>
      </c>
      <c r="B40" s="17">
        <f>SUM(C40:AQ40)</f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</row>
    <row r="41" spans="1:44" x14ac:dyDescent="0.2">
      <c r="A41" s="6" t="s">
        <v>51</v>
      </c>
      <c r="B41" s="17">
        <f>SUM(C41:AQ41)</f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</row>
    <row r="42" spans="1:44" x14ac:dyDescent="0.2">
      <c r="A42" s="3" t="s">
        <v>68</v>
      </c>
      <c r="B42" s="17">
        <f>SUM(C42:AQ42)</f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</row>
    <row r="43" spans="1:44" ht="15" x14ac:dyDescent="0.25">
      <c r="A43" s="6" t="s">
        <v>65</v>
      </c>
      <c r="B43" s="17">
        <f>SUM(C43:AQ43)</f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/>
    </row>
    <row r="44" spans="1:44" ht="15" x14ac:dyDescent="0.25">
      <c r="A44" s="6" t="s">
        <v>52</v>
      </c>
      <c r="B44" s="17">
        <f>SUM(C44:AQ44)</f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/>
    </row>
    <row r="45" spans="1:44" ht="15" x14ac:dyDescent="0.25">
      <c r="A45" s="3" t="s">
        <v>59</v>
      </c>
      <c r="B45" s="17">
        <f>SUM(C45:AQ45)</f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/>
    </row>
    <row r="46" spans="1:44" x14ac:dyDescent="0.2">
      <c r="A46" s="3" t="s">
        <v>53</v>
      </c>
      <c r="B46" s="17">
        <f>SUM(C46:AQ46)</f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</row>
    <row r="47" spans="1:44" x14ac:dyDescent="0.2">
      <c r="A47" s="3" t="s">
        <v>82</v>
      </c>
      <c r="B47" s="17">
        <f>SUM(C47:AQ47)</f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</row>
    <row r="48" spans="1:44" x14ac:dyDescent="0.2">
      <c r="A48" s="3" t="s">
        <v>82</v>
      </c>
      <c r="B48" s="17">
        <f>SUM(C48:AQ48)</f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</row>
    <row r="49" spans="1:43" x14ac:dyDescent="0.2">
      <c r="A49" s="3" t="s">
        <v>82</v>
      </c>
      <c r="B49" s="17">
        <f>SUM(C49:AQ49)</f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</row>
    <row r="50" spans="1:43" x14ac:dyDescent="0.2">
      <c r="A50" s="3" t="s">
        <v>82</v>
      </c>
      <c r="B50" s="17">
        <f>SUM(C50:AQ50)</f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</row>
    <row r="51" spans="1:43" x14ac:dyDescent="0.2">
      <c r="A51" s="3" t="s">
        <v>82</v>
      </c>
      <c r="B51" s="17">
        <f>SUM(C51:AQ51)</f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</row>
    <row r="52" spans="1:43" x14ac:dyDescent="0.2">
      <c r="A52" s="3" t="s">
        <v>82</v>
      </c>
      <c r="B52" s="17">
        <f>SUM(C52:AQ52)</f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</row>
    <row r="53" spans="1:43" x14ac:dyDescent="0.2">
      <c r="A53" s="3" t="s">
        <v>82</v>
      </c>
      <c r="B53" s="17">
        <f>SUM(C53:AQ53)</f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</row>
    <row r="54" spans="1:43" ht="15" thickBot="1" x14ac:dyDescent="0.25">
      <c r="A54" s="3" t="s">
        <v>82</v>
      </c>
      <c r="B54" s="18">
        <f>SUM(C54:AQ54)</f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</row>
    <row r="55" spans="1:43" ht="15.75" thickBot="1" x14ac:dyDescent="0.3">
      <c r="A55" s="47" t="s">
        <v>71</v>
      </c>
      <c r="B55" s="48">
        <f>SUM(B8:B54)</f>
        <v>0</v>
      </c>
      <c r="C55" s="49">
        <f>SUM(C8:C54)</f>
        <v>0</v>
      </c>
      <c r="D55" s="49">
        <f>SUM(D8:D54)</f>
        <v>0</v>
      </c>
      <c r="E55" s="49">
        <f>SUM(E8:E54)</f>
        <v>0</v>
      </c>
      <c r="F55" s="49">
        <f>SUM(F8:F54)</f>
        <v>0</v>
      </c>
      <c r="G55" s="49">
        <f>SUM(G8:G54)</f>
        <v>0</v>
      </c>
      <c r="H55" s="49">
        <f>SUM(H8:H54)</f>
        <v>0</v>
      </c>
      <c r="I55" s="49">
        <f>SUM(I8:I54)</f>
        <v>0</v>
      </c>
      <c r="J55" s="49">
        <f>SUM(J8:J54)</f>
        <v>0</v>
      </c>
      <c r="K55" s="49">
        <f>SUM(K8:K54)</f>
        <v>0</v>
      </c>
      <c r="L55" s="49">
        <f>SUM(L8:L54)</f>
        <v>0</v>
      </c>
      <c r="M55" s="49">
        <f>SUM(M8:M54)</f>
        <v>0</v>
      </c>
      <c r="N55" s="49">
        <f>SUM(N8:N54)</f>
        <v>0</v>
      </c>
      <c r="O55" s="49">
        <f>SUM(O8:O54)</f>
        <v>0</v>
      </c>
      <c r="P55" s="49">
        <f>SUM(P8:P54)</f>
        <v>0</v>
      </c>
      <c r="Q55" s="49">
        <f>SUM(Q8:Q54)</f>
        <v>0</v>
      </c>
      <c r="R55" s="49">
        <f>SUM(R8:R54)</f>
        <v>0</v>
      </c>
      <c r="S55" s="49">
        <f t="shared" ref="S55:AP55" si="1">SUM(S8:S54)</f>
        <v>0</v>
      </c>
      <c r="T55" s="49">
        <f t="shared" si="1"/>
        <v>0</v>
      </c>
      <c r="U55" s="49">
        <f t="shared" si="1"/>
        <v>0</v>
      </c>
      <c r="V55" s="49">
        <f t="shared" si="1"/>
        <v>0</v>
      </c>
      <c r="W55" s="49">
        <f t="shared" si="1"/>
        <v>0</v>
      </c>
      <c r="X55" s="49">
        <f t="shared" si="1"/>
        <v>0</v>
      </c>
      <c r="Y55" s="49">
        <f t="shared" si="1"/>
        <v>0</v>
      </c>
      <c r="Z55" s="49">
        <f t="shared" si="1"/>
        <v>0</v>
      </c>
      <c r="AA55" s="49">
        <f t="shared" si="1"/>
        <v>0</v>
      </c>
      <c r="AB55" s="49">
        <f t="shared" si="1"/>
        <v>0</v>
      </c>
      <c r="AC55" s="49">
        <f t="shared" si="1"/>
        <v>0</v>
      </c>
      <c r="AD55" s="49">
        <f t="shared" si="1"/>
        <v>0</v>
      </c>
      <c r="AE55" s="49">
        <f t="shared" si="1"/>
        <v>0</v>
      </c>
      <c r="AF55" s="49">
        <f t="shared" si="1"/>
        <v>0</v>
      </c>
      <c r="AG55" s="49">
        <f t="shared" si="1"/>
        <v>0</v>
      </c>
      <c r="AH55" s="49">
        <f t="shared" si="1"/>
        <v>0</v>
      </c>
      <c r="AI55" s="49">
        <f t="shared" si="1"/>
        <v>0</v>
      </c>
      <c r="AJ55" s="49">
        <f t="shared" si="1"/>
        <v>0</v>
      </c>
      <c r="AK55" s="49">
        <f t="shared" si="1"/>
        <v>0</v>
      </c>
      <c r="AL55" s="49">
        <f t="shared" si="1"/>
        <v>0</v>
      </c>
      <c r="AM55" s="49">
        <f t="shared" si="1"/>
        <v>0</v>
      </c>
      <c r="AN55" s="49">
        <f t="shared" si="1"/>
        <v>0</v>
      </c>
      <c r="AO55" s="49">
        <f t="shared" si="1"/>
        <v>0</v>
      </c>
      <c r="AP55" s="49">
        <f t="shared" si="1"/>
        <v>0</v>
      </c>
      <c r="AQ55" s="49">
        <v>0</v>
      </c>
    </row>
    <row r="56" spans="1:43" ht="15" x14ac:dyDescent="0.25">
      <c r="A56" s="47" t="s">
        <v>72</v>
      </c>
      <c r="B56" s="50">
        <f>SUM(B5-B55)</f>
        <v>0</v>
      </c>
      <c r="C56" s="51">
        <f>SUM(C5-C55)</f>
        <v>0</v>
      </c>
      <c r="D56" s="51">
        <f>SUM(D5-D55)</f>
        <v>0</v>
      </c>
      <c r="E56" s="51">
        <f>SUM(E5-E55)</f>
        <v>0</v>
      </c>
      <c r="F56" s="51">
        <f>SUM(F5-F55)</f>
        <v>0</v>
      </c>
      <c r="G56" s="51">
        <f>SUM(G5-G55)</f>
        <v>0</v>
      </c>
      <c r="H56" s="51">
        <f>SUM(H5-H55)</f>
        <v>0</v>
      </c>
      <c r="I56" s="51">
        <f>SUM(I5-I55)</f>
        <v>0</v>
      </c>
      <c r="J56" s="51">
        <f>SUM(J5-J55)</f>
        <v>0</v>
      </c>
      <c r="K56" s="51">
        <f>SUM(K5-K55)</f>
        <v>0</v>
      </c>
      <c r="L56" s="51">
        <f>SUM(L5-L55)</f>
        <v>0</v>
      </c>
      <c r="M56" s="51">
        <f>SUM(M5-M55)</f>
        <v>0</v>
      </c>
      <c r="N56" s="51">
        <f>SUM(N5-N55)</f>
        <v>0</v>
      </c>
      <c r="O56" s="51">
        <f>SUM(O5-O55)</f>
        <v>0</v>
      </c>
      <c r="P56" s="51">
        <f>SUM(P5-P55)</f>
        <v>0</v>
      </c>
      <c r="Q56" s="51">
        <f>SUM(Q5-Q55)</f>
        <v>0</v>
      </c>
      <c r="R56" s="51">
        <f>SUM(R5-R55)</f>
        <v>0</v>
      </c>
      <c r="S56" s="51">
        <f>SUM(S5-S55)</f>
        <v>0</v>
      </c>
      <c r="T56" s="51">
        <f>SUM(T5-T55)</f>
        <v>0</v>
      </c>
      <c r="U56" s="51">
        <f>SUM(U5-U55)</f>
        <v>0</v>
      </c>
      <c r="V56" s="51">
        <f>SUM(V5-V55)</f>
        <v>0</v>
      </c>
      <c r="W56" s="51">
        <f>SUM(W5-W55)</f>
        <v>0</v>
      </c>
      <c r="X56" s="51">
        <f>SUM(X5-X55)</f>
        <v>0</v>
      </c>
      <c r="Y56" s="51">
        <f>SUM(Y5-Y55)</f>
        <v>0</v>
      </c>
      <c r="Z56" s="51">
        <f>SUM(Z5-Z55)</f>
        <v>0</v>
      </c>
      <c r="AA56" s="51">
        <f>SUM(AA5-AA55)</f>
        <v>0</v>
      </c>
      <c r="AB56" s="51">
        <f>SUM(AB5-AB55)</f>
        <v>0</v>
      </c>
      <c r="AC56" s="51">
        <f>SUM(AC5-AC55)</f>
        <v>0</v>
      </c>
      <c r="AD56" s="51">
        <f>SUM(AD5-AD55)</f>
        <v>0</v>
      </c>
      <c r="AE56" s="51">
        <f>SUM(AE5-AE55)</f>
        <v>0</v>
      </c>
      <c r="AF56" s="51">
        <f>SUM(AF5-AF55)</f>
        <v>0</v>
      </c>
      <c r="AG56" s="51">
        <f>SUM(AG5-AG55)</f>
        <v>0</v>
      </c>
      <c r="AH56" s="51">
        <f>SUM(AH5-AH55)</f>
        <v>0</v>
      </c>
      <c r="AI56" s="51">
        <f>SUM(AI5-AI55)</f>
        <v>0</v>
      </c>
      <c r="AJ56" s="51">
        <f>SUM(AJ5-AJ55)</f>
        <v>0</v>
      </c>
      <c r="AK56" s="51">
        <f>SUM(AK5-AK55)</f>
        <v>0</v>
      </c>
      <c r="AL56" s="51">
        <f>SUM(AL5-AL55)</f>
        <v>0</v>
      </c>
      <c r="AM56" s="51">
        <f>SUM(AM5-AM55)</f>
        <v>0</v>
      </c>
      <c r="AN56" s="51">
        <f>SUM(AN5-AN55)</f>
        <v>0</v>
      </c>
      <c r="AO56" s="51">
        <f>SUM(AO5-AO55)</f>
        <v>0</v>
      </c>
      <c r="AP56" s="51">
        <f>SUM(AP5-AP55)</f>
        <v>0</v>
      </c>
      <c r="AQ56" s="51">
        <f>SUM(AQ5-AQ55)</f>
        <v>0</v>
      </c>
    </row>
    <row r="57" spans="1:43" s="22" customFormat="1" ht="15" x14ac:dyDescent="0.25">
      <c r="A57" s="20" t="s">
        <v>113</v>
      </c>
      <c r="B57" s="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x14ac:dyDescent="0.2">
      <c r="A58" s="3" t="s">
        <v>90</v>
      </c>
      <c r="B58" s="17">
        <f>SUM(C58:AQ58)</f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</row>
    <row r="59" spans="1:43" x14ac:dyDescent="0.2">
      <c r="A59" s="3" t="s">
        <v>91</v>
      </c>
      <c r="B59" s="17">
        <f>SUM(C59:AQ59)</f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</row>
    <row r="60" spans="1:43" x14ac:dyDescent="0.2">
      <c r="A60" s="3" t="s">
        <v>92</v>
      </c>
      <c r="B60" s="19">
        <f>SUM(C60:AQ60)</f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</row>
    <row r="61" spans="1:43" x14ac:dyDescent="0.2">
      <c r="A61" s="10" t="s">
        <v>93</v>
      </c>
      <c r="B61" s="17">
        <f>SUM(C61:AQ61)</f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</row>
    <row r="62" spans="1:43" x14ac:dyDescent="0.2">
      <c r="A62" s="10" t="s">
        <v>94</v>
      </c>
      <c r="B62" s="17">
        <f t="shared" ref="B62:B81" si="2">SUM(C62:AQ62)</f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</row>
    <row r="63" spans="1:43" x14ac:dyDescent="0.2">
      <c r="A63" s="10" t="s">
        <v>95</v>
      </c>
      <c r="B63" s="17">
        <f t="shared" si="2"/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</row>
    <row r="64" spans="1:43" x14ac:dyDescent="0.2">
      <c r="A64" s="10" t="s">
        <v>96</v>
      </c>
      <c r="B64" s="17">
        <f t="shared" si="2"/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</row>
    <row r="65" spans="1:43" x14ac:dyDescent="0.2">
      <c r="A65" s="10" t="s">
        <v>97</v>
      </c>
      <c r="B65" s="17">
        <f t="shared" si="2"/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</row>
    <row r="66" spans="1:43" x14ac:dyDescent="0.2">
      <c r="A66" s="10" t="s">
        <v>98</v>
      </c>
      <c r="B66" s="17">
        <f t="shared" si="2"/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</row>
    <row r="67" spans="1:43" x14ac:dyDescent="0.2">
      <c r="A67" s="10" t="s">
        <v>99</v>
      </c>
      <c r="B67" s="17">
        <f t="shared" si="2"/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</row>
    <row r="68" spans="1:43" x14ac:dyDescent="0.2">
      <c r="A68" s="10" t="s">
        <v>100</v>
      </c>
      <c r="B68" s="17">
        <f t="shared" si="2"/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</row>
    <row r="69" spans="1:43" x14ac:dyDescent="0.2">
      <c r="A69" s="10" t="s">
        <v>101</v>
      </c>
      <c r="B69" s="17">
        <f t="shared" si="2"/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</row>
    <row r="70" spans="1:43" x14ac:dyDescent="0.2">
      <c r="A70" s="10" t="s">
        <v>102</v>
      </c>
      <c r="B70" s="17">
        <f t="shared" si="2"/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</row>
    <row r="71" spans="1:43" x14ac:dyDescent="0.2">
      <c r="A71" s="10" t="s">
        <v>103</v>
      </c>
      <c r="B71" s="17">
        <f t="shared" si="2"/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</row>
    <row r="72" spans="1:43" x14ac:dyDescent="0.2">
      <c r="A72" s="10" t="s">
        <v>104</v>
      </c>
      <c r="B72" s="17">
        <f t="shared" si="2"/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</row>
    <row r="73" spans="1:43" x14ac:dyDescent="0.2">
      <c r="A73" s="10" t="s">
        <v>105</v>
      </c>
      <c r="B73" s="17">
        <f t="shared" si="2"/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</row>
    <row r="74" spans="1:43" x14ac:dyDescent="0.2">
      <c r="A74" s="10" t="s">
        <v>106</v>
      </c>
      <c r="B74" s="17">
        <f t="shared" si="2"/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</row>
    <row r="75" spans="1:43" x14ac:dyDescent="0.2">
      <c r="A75" s="10" t="s">
        <v>107</v>
      </c>
      <c r="B75" s="17">
        <f t="shared" si="2"/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</row>
    <row r="76" spans="1:43" x14ac:dyDescent="0.2">
      <c r="A76" s="10" t="s">
        <v>108</v>
      </c>
      <c r="B76" s="17">
        <f t="shared" si="2"/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</row>
    <row r="77" spans="1:43" x14ac:dyDescent="0.2">
      <c r="A77" s="10" t="s">
        <v>109</v>
      </c>
      <c r="B77" s="17">
        <f t="shared" si="2"/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</row>
    <row r="78" spans="1:43" x14ac:dyDescent="0.2">
      <c r="A78" s="10" t="s">
        <v>110</v>
      </c>
      <c r="B78" s="17">
        <f t="shared" si="2"/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</row>
    <row r="79" spans="1:43" x14ac:dyDescent="0.2">
      <c r="A79" s="10" t="s">
        <v>111</v>
      </c>
      <c r="B79" s="17">
        <f t="shared" si="2"/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</row>
    <row r="80" spans="1:43" ht="15" thickBot="1" x14ac:dyDescent="0.25">
      <c r="A80" s="10" t="s">
        <v>112</v>
      </c>
      <c r="B80" s="18">
        <f t="shared" si="2"/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</row>
    <row r="81" spans="1:43" x14ac:dyDescent="0.2">
      <c r="A81" s="53" t="s">
        <v>114</v>
      </c>
      <c r="B81" s="54">
        <f t="shared" si="2"/>
        <v>0</v>
      </c>
      <c r="C81" s="55">
        <f>SUM(C58:C80)</f>
        <v>0</v>
      </c>
      <c r="D81" s="55">
        <f t="shared" ref="D81:AQ81" si="3">SUM(D58:D80)</f>
        <v>0</v>
      </c>
      <c r="E81" s="55">
        <f t="shared" si="3"/>
        <v>0</v>
      </c>
      <c r="F81" s="55">
        <f t="shared" si="3"/>
        <v>0</v>
      </c>
      <c r="G81" s="55">
        <f t="shared" si="3"/>
        <v>0</v>
      </c>
      <c r="H81" s="55">
        <f t="shared" si="3"/>
        <v>0</v>
      </c>
      <c r="I81" s="55">
        <f t="shared" si="3"/>
        <v>0</v>
      </c>
      <c r="J81" s="55">
        <f t="shared" si="3"/>
        <v>0</v>
      </c>
      <c r="K81" s="55">
        <f t="shared" si="3"/>
        <v>0</v>
      </c>
      <c r="L81" s="55">
        <f t="shared" si="3"/>
        <v>0</v>
      </c>
      <c r="M81" s="55">
        <f t="shared" si="3"/>
        <v>0</v>
      </c>
      <c r="N81" s="55">
        <f t="shared" si="3"/>
        <v>0</v>
      </c>
      <c r="O81" s="55">
        <f t="shared" si="3"/>
        <v>0</v>
      </c>
      <c r="P81" s="55">
        <f t="shared" si="3"/>
        <v>0</v>
      </c>
      <c r="Q81" s="55">
        <f t="shared" si="3"/>
        <v>0</v>
      </c>
      <c r="R81" s="55">
        <f t="shared" si="3"/>
        <v>0</v>
      </c>
      <c r="S81" s="55">
        <f t="shared" si="3"/>
        <v>0</v>
      </c>
      <c r="T81" s="55">
        <f t="shared" si="3"/>
        <v>0</v>
      </c>
      <c r="U81" s="55">
        <f t="shared" si="3"/>
        <v>0</v>
      </c>
      <c r="V81" s="55">
        <f t="shared" si="3"/>
        <v>0</v>
      </c>
      <c r="W81" s="55">
        <f t="shared" si="3"/>
        <v>0</v>
      </c>
      <c r="X81" s="55">
        <f t="shared" si="3"/>
        <v>0</v>
      </c>
      <c r="Y81" s="55">
        <f t="shared" si="3"/>
        <v>0</v>
      </c>
      <c r="Z81" s="55">
        <f t="shared" si="3"/>
        <v>0</v>
      </c>
      <c r="AA81" s="55">
        <f t="shared" si="3"/>
        <v>0</v>
      </c>
      <c r="AB81" s="55">
        <f t="shared" si="3"/>
        <v>0</v>
      </c>
      <c r="AC81" s="55">
        <f t="shared" si="3"/>
        <v>0</v>
      </c>
      <c r="AD81" s="55">
        <f t="shared" si="3"/>
        <v>0</v>
      </c>
      <c r="AE81" s="55">
        <f t="shared" si="3"/>
        <v>0</v>
      </c>
      <c r="AF81" s="55">
        <f t="shared" si="3"/>
        <v>0</v>
      </c>
      <c r="AG81" s="55">
        <f t="shared" si="3"/>
        <v>0</v>
      </c>
      <c r="AH81" s="55">
        <f t="shared" si="3"/>
        <v>0</v>
      </c>
      <c r="AI81" s="55">
        <f t="shared" si="3"/>
        <v>0</v>
      </c>
      <c r="AJ81" s="55">
        <f t="shared" si="3"/>
        <v>0</v>
      </c>
      <c r="AK81" s="55">
        <f t="shared" si="3"/>
        <v>0</v>
      </c>
      <c r="AL81" s="55">
        <f t="shared" si="3"/>
        <v>0</v>
      </c>
      <c r="AM81" s="55">
        <f t="shared" si="3"/>
        <v>0</v>
      </c>
      <c r="AN81" s="55">
        <f t="shared" si="3"/>
        <v>0</v>
      </c>
      <c r="AO81" s="55">
        <f t="shared" si="3"/>
        <v>0</v>
      </c>
      <c r="AP81" s="55">
        <f t="shared" si="3"/>
        <v>0</v>
      </c>
      <c r="AQ81" s="55">
        <f t="shared" si="3"/>
        <v>0</v>
      </c>
    </row>
    <row r="82" spans="1:43" s="22" customFormat="1" ht="9.75" customHeight="1" x14ac:dyDescent="0.2">
      <c r="A82" s="10"/>
      <c r="B82" s="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x14ac:dyDescent="0.2">
      <c r="A83" s="3" t="s">
        <v>121</v>
      </c>
      <c r="B83" s="19">
        <f>SUM(C83:AQ83)</f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</row>
    <row r="84" spans="1:43" x14ac:dyDescent="0.2">
      <c r="A84" s="3" t="s">
        <v>119</v>
      </c>
      <c r="B84" s="17">
        <f>SUM(C84:AQ84)</f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</row>
    <row r="85" spans="1:43" ht="15" thickBot="1" x14ac:dyDescent="0.25">
      <c r="A85" s="3" t="s">
        <v>74</v>
      </c>
      <c r="B85" s="18">
        <f>SUM(C85:AQ85)</f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0</v>
      </c>
    </row>
    <row r="86" spans="1:43" s="11" customFormat="1" ht="15" x14ac:dyDescent="0.25">
      <c r="A86" s="47" t="s">
        <v>116</v>
      </c>
      <c r="B86" s="50">
        <f>SUM(C86:AQ86)</f>
        <v>0</v>
      </c>
      <c r="C86" s="46">
        <f>SUM(C56-C81+C83+C84-C85)</f>
        <v>0</v>
      </c>
      <c r="D86" s="46">
        <f t="shared" ref="D86:AQ86" si="4">SUM(D56-D81+D83+D84-D85)</f>
        <v>0</v>
      </c>
      <c r="E86" s="46">
        <f t="shared" si="4"/>
        <v>0</v>
      </c>
      <c r="F86" s="46">
        <f t="shared" si="4"/>
        <v>0</v>
      </c>
      <c r="G86" s="46">
        <f t="shared" si="4"/>
        <v>0</v>
      </c>
      <c r="H86" s="46">
        <f t="shared" si="4"/>
        <v>0</v>
      </c>
      <c r="I86" s="46">
        <f t="shared" si="4"/>
        <v>0</v>
      </c>
      <c r="J86" s="46">
        <f t="shared" si="4"/>
        <v>0</v>
      </c>
      <c r="K86" s="46">
        <f t="shared" si="4"/>
        <v>0</v>
      </c>
      <c r="L86" s="46">
        <f t="shared" si="4"/>
        <v>0</v>
      </c>
      <c r="M86" s="46">
        <f t="shared" si="4"/>
        <v>0</v>
      </c>
      <c r="N86" s="46">
        <f t="shared" si="4"/>
        <v>0</v>
      </c>
      <c r="O86" s="46">
        <f t="shared" si="4"/>
        <v>0</v>
      </c>
      <c r="P86" s="46">
        <f t="shared" si="4"/>
        <v>0</v>
      </c>
      <c r="Q86" s="46">
        <f t="shared" si="4"/>
        <v>0</v>
      </c>
      <c r="R86" s="46">
        <f t="shared" si="4"/>
        <v>0</v>
      </c>
      <c r="S86" s="46">
        <f t="shared" si="4"/>
        <v>0</v>
      </c>
      <c r="T86" s="46">
        <f t="shared" si="4"/>
        <v>0</v>
      </c>
      <c r="U86" s="46">
        <f t="shared" si="4"/>
        <v>0</v>
      </c>
      <c r="V86" s="46">
        <f t="shared" si="4"/>
        <v>0</v>
      </c>
      <c r="W86" s="46">
        <f t="shared" si="4"/>
        <v>0</v>
      </c>
      <c r="X86" s="46">
        <f t="shared" si="4"/>
        <v>0</v>
      </c>
      <c r="Y86" s="46">
        <f t="shared" si="4"/>
        <v>0</v>
      </c>
      <c r="Z86" s="46">
        <f t="shared" si="4"/>
        <v>0</v>
      </c>
      <c r="AA86" s="46">
        <f t="shared" si="4"/>
        <v>0</v>
      </c>
      <c r="AB86" s="46">
        <f t="shared" si="4"/>
        <v>0</v>
      </c>
      <c r="AC86" s="46">
        <f t="shared" si="4"/>
        <v>0</v>
      </c>
      <c r="AD86" s="46">
        <f t="shared" si="4"/>
        <v>0</v>
      </c>
      <c r="AE86" s="46">
        <f t="shared" si="4"/>
        <v>0</v>
      </c>
      <c r="AF86" s="46">
        <f t="shared" si="4"/>
        <v>0</v>
      </c>
      <c r="AG86" s="46">
        <f t="shared" si="4"/>
        <v>0</v>
      </c>
      <c r="AH86" s="46">
        <f t="shared" si="4"/>
        <v>0</v>
      </c>
      <c r="AI86" s="46">
        <f t="shared" si="4"/>
        <v>0</v>
      </c>
      <c r="AJ86" s="46">
        <f t="shared" si="4"/>
        <v>0</v>
      </c>
      <c r="AK86" s="46">
        <f t="shared" si="4"/>
        <v>0</v>
      </c>
      <c r="AL86" s="46">
        <f t="shared" si="4"/>
        <v>0</v>
      </c>
      <c r="AM86" s="46">
        <f t="shared" si="4"/>
        <v>0</v>
      </c>
      <c r="AN86" s="46">
        <f t="shared" si="4"/>
        <v>0</v>
      </c>
      <c r="AO86" s="46">
        <f t="shared" si="4"/>
        <v>0</v>
      </c>
      <c r="AP86" s="46">
        <f t="shared" si="4"/>
        <v>0</v>
      </c>
      <c r="AQ86" s="46">
        <f t="shared" si="4"/>
        <v>0</v>
      </c>
    </row>
    <row r="87" spans="1:43" s="22" customFormat="1" ht="8.25" customHeight="1" x14ac:dyDescent="0.25">
      <c r="B87" s="1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ht="14.25" customHeight="1" x14ac:dyDescent="0.25">
      <c r="A88" s="47" t="s">
        <v>117</v>
      </c>
      <c r="B88" s="50">
        <f>SUM(C88:AQ88)</f>
        <v>0</v>
      </c>
      <c r="C88" s="51">
        <f>SUM(C56+C83-C85)</f>
        <v>0</v>
      </c>
      <c r="D88" s="51">
        <f>SUM(D56+D83-D85)</f>
        <v>0</v>
      </c>
      <c r="E88" s="51">
        <f>SUM(E56+E83-E85)</f>
        <v>0</v>
      </c>
      <c r="F88" s="51">
        <f>SUM(F56+F83-F85)</f>
        <v>0</v>
      </c>
      <c r="G88" s="51">
        <f>SUM(G56+G83-G85)</f>
        <v>0</v>
      </c>
      <c r="H88" s="51">
        <f>SUM(H56+H83-H85)</f>
        <v>0</v>
      </c>
      <c r="I88" s="51">
        <f>SUM(I56+I83-I85)</f>
        <v>0</v>
      </c>
      <c r="J88" s="51">
        <f>SUM(J56+J83-J85)</f>
        <v>0</v>
      </c>
      <c r="K88" s="51">
        <f>SUM(K56+K83-K85)</f>
        <v>0</v>
      </c>
      <c r="L88" s="51">
        <f>SUM(L56+L83-L85)</f>
        <v>0</v>
      </c>
      <c r="M88" s="51">
        <f>SUM(M56+M83-M85)</f>
        <v>0</v>
      </c>
      <c r="N88" s="51">
        <f>SUM(N56+N83-N85)</f>
        <v>0</v>
      </c>
      <c r="O88" s="51">
        <f>SUM(O56+O83-O85)</f>
        <v>0</v>
      </c>
      <c r="P88" s="51">
        <f>SUM(P56+P83-P85)</f>
        <v>0</v>
      </c>
      <c r="Q88" s="51">
        <f>SUM(Q56+Q83-Q85)</f>
        <v>0</v>
      </c>
      <c r="R88" s="51">
        <f>SUM(R56+R83-R85)</f>
        <v>0</v>
      </c>
      <c r="S88" s="51">
        <f>SUM(S56+S83-S85)</f>
        <v>0</v>
      </c>
      <c r="T88" s="51">
        <f>SUM(T56+T83-T85)</f>
        <v>0</v>
      </c>
      <c r="U88" s="51">
        <f>SUM(U56+U83-U85)</f>
        <v>0</v>
      </c>
      <c r="V88" s="51">
        <f>SUM(V56+V83-V85)</f>
        <v>0</v>
      </c>
      <c r="W88" s="51">
        <f>SUM(W56+W83-W85)</f>
        <v>0</v>
      </c>
      <c r="X88" s="51">
        <f>SUM(X56+X83-X85)</f>
        <v>0</v>
      </c>
      <c r="Y88" s="51">
        <f>SUM(Y56+Y83-Y85)</f>
        <v>0</v>
      </c>
      <c r="Z88" s="51">
        <f>SUM(Z56+Z83-Z85)</f>
        <v>0</v>
      </c>
      <c r="AA88" s="51">
        <f>SUM(AA56+AA83-AA85)</f>
        <v>0</v>
      </c>
      <c r="AB88" s="51">
        <f>SUM(AB56+AB83-AB85)</f>
        <v>0</v>
      </c>
      <c r="AC88" s="51">
        <f>SUM(AC56+AC83-AC85)</f>
        <v>0</v>
      </c>
      <c r="AD88" s="51">
        <f>SUM(AD56+AD83-AD85)</f>
        <v>0</v>
      </c>
      <c r="AE88" s="51">
        <f>SUM(AE56+AE83-AE85)</f>
        <v>0</v>
      </c>
      <c r="AF88" s="51">
        <f>SUM(AF56+AF83-AF85)</f>
        <v>0</v>
      </c>
      <c r="AG88" s="51">
        <f>SUM(AG56+AG83-AG85)</f>
        <v>0</v>
      </c>
      <c r="AH88" s="51">
        <f>SUM(AH56+AH83-AH85)</f>
        <v>0</v>
      </c>
      <c r="AI88" s="51">
        <f>SUM(AI56+AI83-AI85)</f>
        <v>0</v>
      </c>
      <c r="AJ88" s="51">
        <f>SUM(AJ56+AJ83-AJ85)</f>
        <v>0</v>
      </c>
      <c r="AK88" s="51">
        <f>SUM(AK56+AK83-AK85)</f>
        <v>0</v>
      </c>
      <c r="AL88" s="51">
        <f>SUM(AL56+AL83-AL85)</f>
        <v>0</v>
      </c>
      <c r="AM88" s="51">
        <f>SUM(AM56+AM83-AM85)</f>
        <v>0</v>
      </c>
      <c r="AN88" s="51">
        <f>SUM(AN56+AN83-AN85)</f>
        <v>0</v>
      </c>
      <c r="AO88" s="51">
        <f>SUM(AO56+AO83-AO85)</f>
        <v>0</v>
      </c>
      <c r="AP88" s="51">
        <f>SUM(AP56+AP83-AP85)</f>
        <v>0</v>
      </c>
      <c r="AQ88" s="51">
        <f>SUM(AQ56+AQ83-AQ85)</f>
        <v>0</v>
      </c>
    </row>
    <row r="89" spans="1:43" ht="15" x14ac:dyDescent="0.25">
      <c r="A89" s="47" t="s">
        <v>120</v>
      </c>
      <c r="B89" s="50">
        <f>SUM(C89:AQ89)</f>
        <v>0</v>
      </c>
      <c r="C89" s="51">
        <f>SUM(C56-C81)</f>
        <v>0</v>
      </c>
      <c r="D89" s="51">
        <f>SUM(D56-D81)</f>
        <v>0</v>
      </c>
      <c r="E89" s="51">
        <f>SUM(E56-E81)</f>
        <v>0</v>
      </c>
      <c r="F89" s="51">
        <f>SUM(F56-F81)</f>
        <v>0</v>
      </c>
      <c r="G89" s="51">
        <f>SUM(G56-G81)</f>
        <v>0</v>
      </c>
      <c r="H89" s="51">
        <f>SUM(H56-H81)</f>
        <v>0</v>
      </c>
      <c r="I89" s="51">
        <f>SUM(I56-I81)</f>
        <v>0</v>
      </c>
      <c r="J89" s="51">
        <f>SUM(J56-J81)</f>
        <v>0</v>
      </c>
      <c r="K89" s="51">
        <f>SUM(K56-K81)</f>
        <v>0</v>
      </c>
      <c r="L89" s="51">
        <f>SUM(L56-L81)</f>
        <v>0</v>
      </c>
      <c r="M89" s="51">
        <f>SUM(M56-M81)</f>
        <v>0</v>
      </c>
      <c r="N89" s="51">
        <f>SUM(N56-N81)</f>
        <v>0</v>
      </c>
      <c r="O89" s="51">
        <f>SUM(O56-O81)</f>
        <v>0</v>
      </c>
      <c r="P89" s="51">
        <f>SUM(P56-P81)</f>
        <v>0</v>
      </c>
      <c r="Q89" s="51">
        <f>SUM(Q56-Q81)</f>
        <v>0</v>
      </c>
      <c r="R89" s="51">
        <f>SUM(R56-R81)</f>
        <v>0</v>
      </c>
      <c r="S89" s="51">
        <f>SUM(S56-S81)</f>
        <v>0</v>
      </c>
      <c r="T89" s="51">
        <f>SUM(T56-T81)</f>
        <v>0</v>
      </c>
      <c r="U89" s="51">
        <f>SUM(U56-U81)</f>
        <v>0</v>
      </c>
      <c r="V89" s="51">
        <f>SUM(V56-V81)</f>
        <v>0</v>
      </c>
      <c r="W89" s="51">
        <f>SUM(W56-W81)</f>
        <v>0</v>
      </c>
      <c r="X89" s="51">
        <f>SUM(X56-X81)</f>
        <v>0</v>
      </c>
      <c r="Y89" s="51">
        <f>SUM(Y56-Y81)</f>
        <v>0</v>
      </c>
      <c r="Z89" s="51">
        <f>SUM(Z56-Z81)</f>
        <v>0</v>
      </c>
      <c r="AA89" s="51">
        <f>SUM(AA56-AA81)</f>
        <v>0</v>
      </c>
      <c r="AB89" s="51">
        <f>SUM(AB56-AB81)</f>
        <v>0</v>
      </c>
      <c r="AC89" s="51">
        <f>SUM(AC56-AC81)</f>
        <v>0</v>
      </c>
      <c r="AD89" s="51">
        <f>SUM(AD56-AD81)</f>
        <v>0</v>
      </c>
      <c r="AE89" s="51">
        <f>SUM(AE56-AE81)</f>
        <v>0</v>
      </c>
      <c r="AF89" s="51">
        <f>SUM(AF56-AF81)</f>
        <v>0</v>
      </c>
      <c r="AG89" s="51">
        <f>SUM(AG56-AG81)</f>
        <v>0</v>
      </c>
      <c r="AH89" s="51">
        <f>SUM(AH56-AH81)</f>
        <v>0</v>
      </c>
      <c r="AI89" s="51">
        <f>SUM(AI56-AI81)</f>
        <v>0</v>
      </c>
      <c r="AJ89" s="51">
        <f>SUM(AJ56-AJ81)</f>
        <v>0</v>
      </c>
      <c r="AK89" s="51">
        <f>SUM(AK56-AK81)</f>
        <v>0</v>
      </c>
      <c r="AL89" s="51">
        <f>SUM(AL56-AL81)</f>
        <v>0</v>
      </c>
      <c r="AM89" s="51">
        <f>SUM(AM56-AM81)</f>
        <v>0</v>
      </c>
      <c r="AN89" s="51">
        <f>SUM(AN56-AN81)</f>
        <v>0</v>
      </c>
      <c r="AO89" s="51">
        <f>SUM(AO56-AO81)</f>
        <v>0</v>
      </c>
      <c r="AP89" s="51">
        <f>SUM(AP56-AP81)</f>
        <v>0</v>
      </c>
      <c r="AQ89" s="51">
        <f>SUM(AQ56-AQ81)</f>
        <v>0</v>
      </c>
    </row>
    <row r="90" spans="1:43" s="22" customFormat="1" ht="6.75" customHeight="1" x14ac:dyDescent="0.25">
      <c r="A90" s="33"/>
      <c r="B90" s="12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</row>
    <row r="91" spans="1:43" ht="15" x14ac:dyDescent="0.25">
      <c r="A91" s="47" t="s">
        <v>73</v>
      </c>
      <c r="B91" s="50">
        <f>SUM(C91:AQ91)</f>
        <v>0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</row>
    <row r="92" spans="1:43" s="11" customFormat="1" ht="15" x14ac:dyDescent="0.25">
      <c r="A92" s="47" t="s">
        <v>122</v>
      </c>
      <c r="B92" s="50">
        <f>SUM(C92:AQ92)</f>
        <v>0</v>
      </c>
      <c r="C92" s="51">
        <f>SUM(C89-C91)</f>
        <v>0</v>
      </c>
      <c r="D92" s="51">
        <f t="shared" ref="D92:AQ92" si="5">SUM(D89-D91)</f>
        <v>0</v>
      </c>
      <c r="E92" s="51">
        <f t="shared" si="5"/>
        <v>0</v>
      </c>
      <c r="F92" s="51">
        <f t="shared" si="5"/>
        <v>0</v>
      </c>
      <c r="G92" s="51">
        <f t="shared" si="5"/>
        <v>0</v>
      </c>
      <c r="H92" s="51">
        <f t="shared" si="5"/>
        <v>0</v>
      </c>
      <c r="I92" s="51">
        <f t="shared" si="5"/>
        <v>0</v>
      </c>
      <c r="J92" s="51">
        <f t="shared" si="5"/>
        <v>0</v>
      </c>
      <c r="K92" s="51">
        <f t="shared" si="5"/>
        <v>0</v>
      </c>
      <c r="L92" s="51">
        <f t="shared" si="5"/>
        <v>0</v>
      </c>
      <c r="M92" s="51">
        <f t="shared" si="5"/>
        <v>0</v>
      </c>
      <c r="N92" s="51">
        <f t="shared" si="5"/>
        <v>0</v>
      </c>
      <c r="O92" s="51">
        <f t="shared" si="5"/>
        <v>0</v>
      </c>
      <c r="P92" s="51">
        <f t="shared" si="5"/>
        <v>0</v>
      </c>
      <c r="Q92" s="51">
        <f t="shared" si="5"/>
        <v>0</v>
      </c>
      <c r="R92" s="51">
        <f t="shared" si="5"/>
        <v>0</v>
      </c>
      <c r="S92" s="51">
        <f t="shared" si="5"/>
        <v>0</v>
      </c>
      <c r="T92" s="51">
        <f t="shared" si="5"/>
        <v>0</v>
      </c>
      <c r="U92" s="51">
        <f t="shared" si="5"/>
        <v>0</v>
      </c>
      <c r="V92" s="51">
        <f t="shared" si="5"/>
        <v>0</v>
      </c>
      <c r="W92" s="51">
        <f t="shared" si="5"/>
        <v>0</v>
      </c>
      <c r="X92" s="51">
        <f t="shared" si="5"/>
        <v>0</v>
      </c>
      <c r="Y92" s="51">
        <f t="shared" si="5"/>
        <v>0</v>
      </c>
      <c r="Z92" s="51">
        <f t="shared" si="5"/>
        <v>0</v>
      </c>
      <c r="AA92" s="51">
        <f t="shared" si="5"/>
        <v>0</v>
      </c>
      <c r="AB92" s="51">
        <f t="shared" si="5"/>
        <v>0</v>
      </c>
      <c r="AC92" s="51">
        <f t="shared" si="5"/>
        <v>0</v>
      </c>
      <c r="AD92" s="51">
        <f t="shared" si="5"/>
        <v>0</v>
      </c>
      <c r="AE92" s="51">
        <f t="shared" si="5"/>
        <v>0</v>
      </c>
      <c r="AF92" s="51">
        <f t="shared" si="5"/>
        <v>0</v>
      </c>
      <c r="AG92" s="51">
        <f t="shared" si="5"/>
        <v>0</v>
      </c>
      <c r="AH92" s="51">
        <f t="shared" si="5"/>
        <v>0</v>
      </c>
      <c r="AI92" s="51">
        <f t="shared" si="5"/>
        <v>0</v>
      </c>
      <c r="AJ92" s="51">
        <f t="shared" si="5"/>
        <v>0</v>
      </c>
      <c r="AK92" s="51">
        <f t="shared" si="5"/>
        <v>0</v>
      </c>
      <c r="AL92" s="51">
        <f t="shared" si="5"/>
        <v>0</v>
      </c>
      <c r="AM92" s="51">
        <f t="shared" si="5"/>
        <v>0</v>
      </c>
      <c r="AN92" s="51">
        <f t="shared" si="5"/>
        <v>0</v>
      </c>
      <c r="AO92" s="51">
        <f t="shared" si="5"/>
        <v>0</v>
      </c>
      <c r="AP92" s="51">
        <f t="shared" si="5"/>
        <v>0</v>
      </c>
      <c r="AQ92" s="51">
        <f t="shared" si="5"/>
        <v>0</v>
      </c>
    </row>
    <row r="93" spans="1:43" ht="7.5" customHeight="1" x14ac:dyDescent="0.2">
      <c r="A93" s="23"/>
      <c r="B93" s="24"/>
    </row>
    <row r="94" spans="1:43" ht="15" thickBot="1" x14ac:dyDescent="0.25"/>
    <row r="95" spans="1:43" ht="15" x14ac:dyDescent="0.25">
      <c r="A95" s="71" t="s">
        <v>122</v>
      </c>
      <c r="B95" s="56">
        <f>SUM(B92)</f>
        <v>0</v>
      </c>
      <c r="C95" s="60" t="s">
        <v>143</v>
      </c>
      <c r="D95" s="57"/>
      <c r="E95" s="57"/>
      <c r="F95" s="58"/>
    </row>
    <row r="96" spans="1:43" ht="8.25" customHeight="1" x14ac:dyDescent="0.25">
      <c r="A96" s="29"/>
      <c r="B96" s="30"/>
      <c r="C96" s="59"/>
      <c r="D96" s="35"/>
      <c r="E96" s="35"/>
      <c r="F96" s="4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6" ht="15" x14ac:dyDescent="0.25">
      <c r="A97" s="27" t="s">
        <v>137</v>
      </c>
      <c r="B97" s="4">
        <v>0</v>
      </c>
      <c r="C97" s="59"/>
      <c r="D97" s="35"/>
      <c r="E97" s="35"/>
      <c r="F97" s="43"/>
    </row>
    <row r="98" spans="1:6" ht="15" x14ac:dyDescent="0.25">
      <c r="A98" s="27" t="s">
        <v>138</v>
      </c>
      <c r="B98" s="4">
        <v>0</v>
      </c>
      <c r="C98" s="59"/>
      <c r="D98" s="35"/>
      <c r="E98" s="35" t="s">
        <v>118</v>
      </c>
      <c r="F98" s="43"/>
    </row>
    <row r="99" spans="1:6" ht="15.75" thickBot="1" x14ac:dyDescent="0.3">
      <c r="A99" s="27" t="s">
        <v>127</v>
      </c>
      <c r="B99" s="9">
        <v>0</v>
      </c>
      <c r="C99" s="59"/>
      <c r="D99" s="35"/>
      <c r="E99" s="35"/>
      <c r="F99" s="43"/>
    </row>
    <row r="100" spans="1:6" ht="15" x14ac:dyDescent="0.25">
      <c r="A100" s="62" t="s">
        <v>141</v>
      </c>
      <c r="B100" s="44">
        <f>SUM(B97:B99)</f>
        <v>0</v>
      </c>
      <c r="C100" s="63" t="s">
        <v>144</v>
      </c>
      <c r="D100" s="45"/>
      <c r="E100" s="45"/>
      <c r="F100" s="64"/>
    </row>
    <row r="101" spans="1:6" ht="7.5" customHeight="1" x14ac:dyDescent="0.25">
      <c r="A101" s="27"/>
      <c r="B101" s="4"/>
      <c r="C101" s="59"/>
      <c r="D101" s="35"/>
      <c r="E101" s="35"/>
      <c r="F101" s="43"/>
    </row>
    <row r="102" spans="1:6" ht="15" x14ac:dyDescent="0.25">
      <c r="A102" s="27" t="s">
        <v>128</v>
      </c>
      <c r="B102" s="4">
        <v>0</v>
      </c>
      <c r="C102" s="59"/>
      <c r="D102" s="35"/>
      <c r="E102" s="35"/>
      <c r="F102" s="43"/>
    </row>
    <row r="103" spans="1:6" ht="15" x14ac:dyDescent="0.25">
      <c r="A103" s="27" t="s">
        <v>129</v>
      </c>
      <c r="B103" s="4">
        <v>0</v>
      </c>
      <c r="C103" s="59"/>
      <c r="D103" s="35"/>
      <c r="E103" s="35"/>
      <c r="F103" s="43"/>
    </row>
    <row r="104" spans="1:6" ht="15" x14ac:dyDescent="0.25">
      <c r="A104" s="27" t="s">
        <v>130</v>
      </c>
      <c r="B104" s="4">
        <v>0</v>
      </c>
      <c r="C104" s="59"/>
      <c r="D104" s="35"/>
      <c r="E104" s="35"/>
      <c r="F104" s="43"/>
    </row>
    <row r="105" spans="1:6" ht="15" x14ac:dyDescent="0.25">
      <c r="A105" s="27" t="s">
        <v>131</v>
      </c>
      <c r="B105" s="4">
        <v>0</v>
      </c>
      <c r="C105" s="59"/>
      <c r="D105" s="35"/>
      <c r="E105" s="35"/>
      <c r="F105" s="43"/>
    </row>
    <row r="106" spans="1:6" ht="15.75" thickBot="1" x14ac:dyDescent="0.3">
      <c r="A106" s="27" t="s">
        <v>132</v>
      </c>
      <c r="B106" s="9">
        <v>0</v>
      </c>
      <c r="C106" s="59"/>
      <c r="D106" s="35"/>
      <c r="E106" s="35"/>
      <c r="F106" s="43"/>
    </row>
    <row r="107" spans="1:6" ht="15" x14ac:dyDescent="0.25">
      <c r="A107" s="62" t="s">
        <v>75</v>
      </c>
      <c r="B107" s="44">
        <f>SUM(B102:B106)</f>
        <v>0</v>
      </c>
      <c r="C107" s="63" t="s">
        <v>142</v>
      </c>
      <c r="D107" s="45"/>
      <c r="E107" s="45"/>
      <c r="F107" s="64"/>
    </row>
    <row r="108" spans="1:6" ht="6.75" customHeight="1" x14ac:dyDescent="0.25">
      <c r="A108" s="27"/>
      <c r="B108" s="4"/>
      <c r="C108" s="59"/>
      <c r="D108" s="35"/>
      <c r="E108" s="35"/>
      <c r="F108" s="43"/>
    </row>
    <row r="109" spans="1:6" ht="15" x14ac:dyDescent="0.25">
      <c r="A109" s="27" t="s">
        <v>133</v>
      </c>
      <c r="B109" s="4">
        <v>0</v>
      </c>
      <c r="C109" s="59"/>
      <c r="D109" s="35"/>
      <c r="E109" s="35"/>
      <c r="F109" s="43"/>
    </row>
    <row r="110" spans="1:6" ht="15" x14ac:dyDescent="0.25">
      <c r="A110" s="27" t="s">
        <v>134</v>
      </c>
      <c r="B110" s="4">
        <v>0</v>
      </c>
      <c r="C110" s="59"/>
      <c r="D110" s="35"/>
      <c r="E110" s="35"/>
      <c r="F110" s="43"/>
    </row>
    <row r="111" spans="1:6" ht="15" x14ac:dyDescent="0.25">
      <c r="A111" s="27" t="s">
        <v>135</v>
      </c>
      <c r="B111" s="4">
        <v>0</v>
      </c>
      <c r="C111" s="59"/>
      <c r="D111" s="35"/>
      <c r="E111" s="35"/>
      <c r="F111" s="43"/>
    </row>
    <row r="112" spans="1:6" ht="15.75" thickBot="1" x14ac:dyDescent="0.3">
      <c r="A112" s="27" t="s">
        <v>136</v>
      </c>
      <c r="B112" s="9">
        <v>0</v>
      </c>
      <c r="C112" s="59"/>
      <c r="D112" s="35"/>
      <c r="E112" s="35"/>
      <c r="F112" s="43"/>
    </row>
    <row r="113" spans="1:10" ht="15.75" thickBot="1" x14ac:dyDescent="0.3">
      <c r="A113" s="62" t="s">
        <v>140</v>
      </c>
      <c r="B113" s="44">
        <f>SUM(B109:B112)</f>
        <v>0</v>
      </c>
      <c r="C113" s="63" t="s">
        <v>139</v>
      </c>
      <c r="D113" s="45"/>
      <c r="E113" s="45"/>
      <c r="F113" s="64"/>
    </row>
    <row r="114" spans="1:10" ht="9.75" customHeight="1" thickBot="1" x14ac:dyDescent="0.25">
      <c r="A114" s="27"/>
      <c r="B114" s="4"/>
      <c r="C114" s="61"/>
      <c r="D114" s="35"/>
      <c r="E114" s="35"/>
      <c r="F114" s="43"/>
      <c r="J114" s="75"/>
    </row>
    <row r="115" spans="1:10" ht="15" x14ac:dyDescent="0.25">
      <c r="A115" s="29" t="s">
        <v>76</v>
      </c>
      <c r="B115" s="34">
        <v>0</v>
      </c>
      <c r="C115" s="61"/>
      <c r="D115" s="35"/>
      <c r="E115" s="35"/>
      <c r="F115" s="43"/>
    </row>
    <row r="116" spans="1:10" ht="15" thickBot="1" x14ac:dyDescent="0.25">
      <c r="A116" s="27"/>
      <c r="B116" s="14"/>
      <c r="C116" s="61"/>
      <c r="D116" s="35"/>
      <c r="E116" s="35"/>
      <c r="F116" s="43"/>
    </row>
    <row r="117" spans="1:10" ht="15.75" thickBot="1" x14ac:dyDescent="0.3">
      <c r="A117" s="65" t="s">
        <v>77</v>
      </c>
      <c r="B117" s="72">
        <f>SUM(B95+B100+B107+B113+B115)</f>
        <v>0</v>
      </c>
      <c r="C117" s="66"/>
      <c r="D117" s="67"/>
      <c r="E117" s="67"/>
      <c r="F117" s="68"/>
    </row>
    <row r="118" spans="1:10" ht="11.25" customHeight="1" thickBot="1" x14ac:dyDescent="0.25">
      <c r="A118" s="22"/>
    </row>
    <row r="119" spans="1:10" x14ac:dyDescent="0.2">
      <c r="A119" s="25" t="s">
        <v>78</v>
      </c>
      <c r="B119" s="26">
        <v>0</v>
      </c>
    </row>
    <row r="120" spans="1:10" ht="15" thickBot="1" x14ac:dyDescent="0.25">
      <c r="A120" s="27" t="s">
        <v>79</v>
      </c>
      <c r="B120" s="28">
        <v>0</v>
      </c>
    </row>
    <row r="121" spans="1:10" ht="15" x14ac:dyDescent="0.25">
      <c r="A121" s="62" t="s">
        <v>146</v>
      </c>
      <c r="B121" s="73">
        <f>SUM(B119-B120)</f>
        <v>0</v>
      </c>
    </row>
    <row r="122" spans="1:10" ht="15.75" thickBot="1" x14ac:dyDescent="0.3">
      <c r="A122" s="65" t="s">
        <v>145</v>
      </c>
      <c r="B122" s="74" t="e">
        <f>SUM(1)-(B119/B120)</f>
        <v>#DIV/0!</v>
      </c>
    </row>
  </sheetData>
  <sortState xmlns:xlrd2="http://schemas.microsoft.com/office/spreadsheetml/2017/richdata2" ref="A16:A19">
    <sortCondition ref="A16"/>
  </sortState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Goff Limo &amp; Bus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Goff</dc:creator>
  <cp:lastModifiedBy>Dan Goff</cp:lastModifiedBy>
  <dcterms:created xsi:type="dcterms:W3CDTF">2020-03-16T09:46:51Z</dcterms:created>
  <dcterms:modified xsi:type="dcterms:W3CDTF">2020-03-16T12:06:30Z</dcterms:modified>
</cp:coreProperties>
</file>